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05" activeTab="1"/>
  </bookViews>
  <sheets>
    <sheet name="Indice" sheetId="1" r:id="rId1"/>
    <sheet name="Estado I" sheetId="2" r:id="rId2"/>
    <sheet name="Estado III" sheetId="3" r:id="rId3"/>
    <sheet name="Estado IV" sheetId="4" r:id="rId4"/>
    <sheet name="Ingreso" sheetId="5" r:id="rId5"/>
    <sheet name="Gasto" sheetId="6" r:id="rId6"/>
    <sheet name="Transacciones Activos y Pasivo " sheetId="7" r:id="rId7"/>
    <sheet name="Ganancias y Perdidas Tenencias" sheetId="8" state="hidden" r:id="rId8"/>
    <sheet name="Otras variaciones en Volumen" sheetId="9" state="hidden" r:id="rId9"/>
    <sheet name="Balance" sheetId="10" state="hidden" r:id="rId10"/>
    <sheet name="Pasivos Deuda Nomial-Mercado" sheetId="11" state="hidden" r:id="rId11"/>
    <sheet name="Pasivos Deuda Valor Facial" sheetId="12" state="hidden" r:id="rId12"/>
    <sheet name="Erogación funciones de Gobierno" sheetId="13" state="hidden" r:id="rId13"/>
    <sheet name="Transacciones A-P Fin. por Sect" sheetId="14" state="hidden" r:id="rId14"/>
    <sheet name="Saldos A-P financieros por Sect" sheetId="15" state="hidden" r:id="rId15"/>
    <sheet name="Total otros flujos econo." sheetId="16" state="hidden" r:id="rId16"/>
  </sheets>
  <externalReferences>
    <externalReference r:id="rId19"/>
  </externalReferences>
  <definedNames>
    <definedName name="_xlfn.SINGLE" hidden="1">#NAME?</definedName>
    <definedName name="Reporting_Country_Code">'[1]Coverpage'!$I$9</definedName>
    <definedName name="Reporting_Country_Name">'[1]Coverpage'!$I$8</definedName>
    <definedName name="Reporting_Period_Code">'[1]Coverpage'!$I$10</definedName>
  </definedNames>
  <calcPr fullCalcOnLoad="1"/>
</workbook>
</file>

<file path=xl/sharedStrings.xml><?xml version="1.0" encoding="utf-8"?>
<sst xmlns="http://schemas.openxmlformats.org/spreadsheetml/2006/main" count="2813" uniqueCount="1309">
  <si>
    <t>Estadísticas de Finanzas Públicas Armonizadas</t>
  </si>
  <si>
    <t>Consejo Monetario Centroamericano</t>
  </si>
  <si>
    <t>Secretaría Ejecutiva</t>
  </si>
  <si>
    <t>www.secmca.org</t>
  </si>
  <si>
    <t>Estadísticas de Deuda Pública del Sector Público</t>
  </si>
  <si>
    <t>Contenido:</t>
  </si>
  <si>
    <t>Estado de Operaciones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</si>
  <si>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  <family val="0"/>
      </rPr>
      <t>Derechos Reservados © 2019</t>
    </r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</si>
  <si>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</si>
  <si>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</si>
  <si>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</si>
  <si>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</si>
  <si>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</si>
  <si>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</si>
  <si>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</si>
  <si>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</si>
  <si>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</si>
  <si>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</si>
  <si>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</si>
  <si>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</si>
  <si>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</si>
  <si>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</si>
  <si>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</si>
  <si>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ESTADO I</t>
  </si>
  <si>
    <t>ESTADO DE OPERACIONES</t>
  </si>
  <si>
    <t>x</t>
  </si>
  <si>
    <t>TRANSACCIONES QUE AFECTAN AL PATRIMONIO NETO:</t>
  </si>
  <si>
    <t xml:space="preserve"> </t>
  </si>
  <si>
    <t>1</t>
  </si>
  <si>
    <t>Ingreso ..................................................................................................................................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</si>
  <si>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</si>
  <si>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</si>
  <si>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</si>
  <si>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</si>
  <si>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</si>
  <si>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</si>
  <si>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</si>
  <si>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</si>
  <si>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</si>
  <si>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</si>
  <si>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</si>
  <si>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</si>
  <si>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</si>
  <si>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</si>
  <si>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</si>
  <si>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</si>
  <si>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</si>
  <si>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</si>
  <si>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</si>
  <si>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</si>
  <si>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</si>
  <si>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</si>
  <si>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</si>
  <si>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</si>
  <si>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</si>
  <si>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</si>
  <si>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</si>
  <si>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</si>
  <si>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</si>
  <si>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</si>
  <si>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</si>
  <si>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</si>
  <si>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</si>
  <si>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</si>
  <si>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</si>
  <si>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</si>
  <si>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</si>
  <si>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</si>
  <si>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</si>
  <si>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</si>
  <si>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</si>
  <si>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</si>
  <si>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</si>
  <si>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</si>
  <si>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</si>
  <si>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</si>
  <si>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</si>
  <si>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</si>
  <si>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</si>
  <si>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</si>
  <si>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</si>
  <si>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</si>
  <si>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</si>
  <si>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</si>
  <si>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</si>
  <si>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</si>
  <si>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</si>
  <si>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</si>
  <si>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</si>
  <si>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</si>
  <si>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</si>
  <si>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</si>
  <si>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</si>
  <si>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</si>
  <si>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</si>
  <si>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</si>
  <si>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</si>
  <si>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</si>
  <si>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</si>
  <si>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</si>
  <si>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GFSM2014_V1.5</t>
  </si>
  <si>
    <t>Millones moneda nacional</t>
  </si>
  <si>
    <t>Regresar</t>
  </si>
  <si>
    <t xml:space="preserve">Frecuencia: </t>
  </si>
  <si>
    <t>ESTADO III</t>
  </si>
  <si>
    <t>ESTADO INTEGRADO DE SALDOS Y FLUJOS</t>
  </si>
  <si>
    <t>ACTIVOS NO FINANCIEROS</t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</si>
  <si>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</si>
  <si>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</si>
  <si>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</si>
  <si>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</si>
  <si>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</si>
  <si>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</si>
  <si>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</si>
  <si>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</si>
  <si>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t>92</t>
  </si>
  <si>
    <t>Total Otros flujos económicos .......................................................................................................................................................</t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</si>
  <si>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</si>
  <si>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</si>
  <si>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</si>
  <si>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t>93</t>
  </si>
  <si>
    <t>Total Otros flujos económicos ......................................................................................................................................................</t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</si>
  <si>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</si>
  <si>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</si>
  <si>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</si>
  <si>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</si>
  <si>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</si>
  <si>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</si>
  <si>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t>6M2z</t>
  </si>
  <si>
    <t>Discrepancia saldos-flujos de patrimonio financiero neto (6M2t-6M2t-1-3M2-9M2) ...................................................................................................</t>
  </si>
  <si>
    <t>3M3D1</t>
  </si>
  <si>
    <t>9M3D1</t>
  </si>
  <si>
    <t>6M3D1z</t>
  </si>
  <si>
    <t>ESTADO IV</t>
  </si>
  <si>
    <t>ESTADO DE VARIACIONES TOTALES EN EL PATRIMONIO NETO</t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</si>
  <si>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</si>
  <si>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</si>
  <si>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</si>
  <si>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</si>
  <si>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</si>
  <si>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</si>
  <si>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</si>
  <si>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</si>
  <si>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</si>
  <si>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</si>
  <si>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</si>
  <si>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</si>
  <si>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</si>
  <si>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</si>
  <si>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</si>
  <si>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</si>
  <si>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</si>
  <si>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</si>
  <si>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</si>
  <si>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</si>
  <si>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</si>
  <si>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</si>
  <si>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</si>
  <si>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</si>
  <si>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</si>
  <si>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</si>
  <si>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</si>
  <si>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</si>
  <si>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</si>
  <si>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</si>
  <si>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</si>
  <si>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</si>
  <si>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</si>
  <si>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</si>
  <si>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</si>
  <si>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</si>
  <si>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</si>
  <si>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</si>
  <si>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</si>
  <si>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</si>
  <si>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</si>
  <si>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</si>
  <si>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</si>
  <si>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</si>
  <si>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</si>
  <si>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</si>
  <si>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</si>
  <si>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</si>
  <si>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</si>
  <si>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</si>
  <si>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</si>
  <si>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</si>
  <si>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</si>
  <si>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</si>
  <si>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</si>
  <si>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</si>
  <si>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</si>
  <si>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</si>
  <si>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</si>
  <si>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</si>
  <si>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</si>
  <si>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</si>
  <si>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</si>
  <si>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</si>
  <si>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</si>
  <si>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</si>
  <si>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</si>
  <si>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</si>
  <si>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</si>
  <si>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</si>
  <si>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</si>
  <si>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</si>
  <si>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</si>
  <si>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</si>
  <si>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</si>
  <si>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</si>
  <si>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</si>
  <si>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</si>
  <si>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</si>
  <si>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</si>
  <si>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</si>
  <si>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</si>
  <si>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</si>
  <si>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</si>
  <si>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</si>
  <si>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</si>
  <si>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</si>
  <si>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</si>
  <si>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</si>
  <si>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</si>
  <si>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</si>
  <si>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</si>
  <si>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</si>
  <si>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</si>
  <si>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</si>
  <si>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</si>
  <si>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</si>
  <si>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</si>
  <si>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</si>
  <si>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</si>
  <si>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</si>
  <si>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</si>
  <si>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</si>
  <si>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</si>
  <si>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</si>
  <si>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</si>
  <si>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</si>
  <si>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</si>
  <si>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</si>
  <si>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</si>
  <si>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</si>
  <si>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</si>
  <si>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</si>
  <si>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</si>
  <si>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</si>
  <si>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</si>
  <si>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</si>
  <si>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</si>
  <si>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</si>
  <si>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</si>
  <si>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</si>
  <si>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</si>
  <si>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</si>
  <si>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</si>
  <si>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</si>
  <si>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</si>
  <si>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</si>
  <si>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</si>
  <si>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</si>
  <si>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</si>
  <si>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</si>
  <si>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</si>
  <si>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</si>
  <si>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</si>
  <si>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</si>
  <si>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</si>
  <si>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</si>
  <si>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</si>
  <si>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</si>
  <si>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</si>
  <si>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</si>
  <si>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</si>
  <si>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</si>
  <si>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</si>
  <si>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</si>
  <si>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</si>
  <si>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</si>
  <si>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</si>
  <si>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</si>
  <si>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</si>
  <si>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</si>
  <si>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</si>
  <si>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</si>
  <si>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</si>
  <si>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</si>
  <si>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</si>
  <si>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</si>
  <si>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</si>
  <si>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</si>
  <si>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</si>
  <si>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</si>
  <si>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</si>
  <si>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</si>
  <si>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</si>
  <si>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</si>
  <si>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</si>
  <si>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</si>
  <si>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</si>
  <si>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</si>
  <si>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</si>
  <si>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</si>
  <si>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</si>
  <si>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</si>
  <si>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</si>
  <si>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</si>
  <si>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</si>
  <si>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</si>
  <si>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</si>
  <si>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</si>
  <si>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</si>
  <si>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</si>
  <si>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</si>
  <si>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</si>
  <si>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</si>
  <si>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</si>
  <si>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</si>
  <si>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</si>
  <si>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</si>
  <si>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</si>
  <si>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</si>
  <si>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</si>
  <si>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</si>
  <si>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</si>
  <si>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</si>
  <si>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</si>
  <si>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</si>
  <si>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</si>
  <si>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</si>
  <si>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</si>
  <si>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</si>
  <si>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</si>
  <si>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</si>
  <si>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</si>
  <si>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</si>
  <si>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</si>
  <si>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</si>
  <si>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</si>
  <si>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</si>
  <si>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</si>
  <si>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</si>
  <si>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</si>
  <si>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</si>
  <si>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</si>
  <si>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</si>
  <si>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</si>
  <si>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</si>
  <si>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</si>
  <si>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</si>
  <si>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</si>
  <si>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</si>
  <si>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</si>
  <si>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</si>
  <si>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</si>
  <si>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</si>
  <si>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</si>
  <si>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</si>
  <si>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</si>
  <si>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</si>
  <si>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</si>
  <si>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</si>
  <si>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</si>
  <si>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</si>
  <si>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</si>
  <si>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</si>
  <si>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</si>
  <si>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</si>
  <si>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</si>
  <si>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</si>
  <si>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</si>
  <si>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</si>
  <si>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</si>
  <si>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</si>
  <si>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</si>
  <si>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</si>
  <si>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</si>
  <si>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</si>
  <si>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</si>
  <si>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</si>
  <si>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</si>
  <si>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</si>
  <si>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</si>
  <si>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</si>
  <si>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</si>
  <si>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</si>
  <si>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</si>
  <si>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</si>
  <si>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</si>
  <si>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</si>
  <si>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</si>
  <si>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</si>
  <si>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</si>
  <si>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</si>
  <si>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</si>
  <si>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</si>
  <si>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</si>
  <si>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</si>
  <si>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</si>
  <si>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</si>
  <si>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</si>
  <si>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</si>
  <si>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</si>
  <si>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</si>
  <si>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</si>
  <si>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</si>
  <si>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</si>
  <si>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</si>
  <si>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</si>
  <si>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</si>
  <si>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</si>
  <si>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</si>
  <si>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</si>
  <si>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</si>
  <si>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</si>
  <si>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</si>
  <si>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</si>
  <si>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</si>
  <si>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</si>
  <si>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</si>
  <si>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</si>
  <si>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</si>
  <si>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</si>
  <si>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</si>
  <si>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</si>
  <si>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</si>
  <si>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</si>
  <si>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</si>
  <si>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</si>
  <si>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</si>
  <si>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</si>
  <si>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</si>
  <si>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</si>
  <si>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</si>
  <si>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</si>
  <si>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</si>
  <si>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</si>
  <si>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</si>
  <si>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</si>
  <si>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</si>
  <si>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</si>
  <si>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</si>
  <si>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</si>
  <si>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</si>
  <si>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</si>
  <si>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</si>
  <si>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</si>
  <si>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</si>
  <si>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</si>
  <si>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</si>
  <si>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</si>
  <si>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</si>
  <si>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</si>
  <si>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</si>
  <si>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</si>
  <si>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</si>
  <si>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</si>
  <si>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</si>
  <si>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</si>
  <si>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</si>
  <si>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</si>
  <si>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</si>
  <si>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</si>
  <si>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</si>
  <si>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</si>
  <si>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</si>
  <si>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</si>
  <si>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</si>
  <si>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</si>
  <si>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</si>
  <si>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</si>
  <si>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</si>
  <si>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</si>
  <si>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</si>
  <si>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</si>
  <si>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</si>
  <si>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</si>
  <si>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</si>
  <si>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</si>
  <si>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</si>
  <si>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</si>
  <si>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</si>
  <si>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</si>
  <si>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</si>
  <si>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</si>
  <si>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</si>
  <si>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</si>
  <si>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</si>
  <si>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</si>
  <si>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</si>
  <si>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</si>
  <si>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</si>
  <si>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</si>
  <si>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</si>
  <si>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</si>
  <si>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</si>
  <si>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</si>
  <si>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</si>
  <si>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</si>
  <si>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</si>
  <si>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</si>
  <si>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</si>
  <si>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</si>
  <si>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</si>
  <si>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</si>
  <si>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</si>
  <si>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</si>
  <si>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</si>
  <si>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</si>
  <si>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</si>
  <si>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</si>
  <si>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</si>
  <si>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</si>
  <si>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</si>
  <si>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</si>
  <si>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</si>
  <si>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</si>
  <si>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</si>
  <si>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</si>
  <si>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</si>
  <si>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</si>
  <si>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</si>
  <si>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</si>
  <si>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</si>
  <si>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</si>
  <si>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</si>
  <si>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</si>
  <si>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</si>
  <si>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</si>
  <si>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</si>
  <si>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</si>
  <si>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</si>
  <si>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</si>
  <si>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</si>
  <si>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</si>
  <si>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</si>
  <si>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</si>
  <si>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</si>
  <si>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</si>
  <si>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</si>
  <si>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</si>
  <si>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</si>
  <si>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</si>
  <si>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</si>
  <si>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</si>
  <si>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</si>
  <si>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</si>
  <si>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</si>
  <si>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</si>
  <si>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</si>
  <si>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</si>
  <si>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</si>
  <si>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</si>
  <si>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</si>
  <si>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</si>
  <si>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</si>
  <si>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</si>
  <si>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</si>
  <si>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</si>
  <si>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</si>
  <si>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</si>
  <si>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</si>
  <si>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</si>
  <si>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</si>
  <si>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</si>
  <si>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</si>
  <si>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</si>
  <si>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</si>
  <si>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</si>
  <si>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</si>
  <si>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</si>
  <si>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</si>
  <si>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</si>
  <si>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</si>
  <si>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</si>
  <si>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</si>
  <si>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</si>
  <si>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</si>
  <si>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</si>
  <si>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</si>
  <si>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</si>
  <si>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</si>
  <si>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</si>
  <si>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</si>
  <si>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</si>
  <si>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</si>
  <si>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</si>
  <si>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</si>
  <si>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</si>
  <si>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</si>
  <si>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</si>
  <si>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</si>
  <si>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</si>
  <si>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</si>
  <si>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</si>
  <si>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</si>
  <si>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</si>
  <si>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</si>
  <si>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</si>
  <si>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</si>
  <si>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</si>
  <si>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</si>
  <si>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</si>
  <si>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</si>
  <si>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</si>
  <si>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</si>
  <si>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</si>
  <si>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</si>
  <si>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</si>
  <si>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</si>
  <si>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</si>
  <si>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</si>
  <si>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</si>
  <si>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</si>
  <si>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</si>
  <si>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</si>
  <si>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</si>
  <si>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</si>
  <si>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</si>
  <si>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</si>
  <si>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</si>
  <si>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</si>
  <si>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</si>
  <si>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</si>
  <si>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</si>
  <si>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</si>
  <si>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</si>
  <si>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</si>
  <si>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</si>
  <si>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</si>
  <si>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</si>
  <si>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</si>
  <si>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</si>
  <si>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</si>
  <si>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</si>
  <si>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</si>
  <si>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</si>
  <si>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</si>
  <si>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</si>
  <si>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</si>
  <si>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</si>
  <si>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</si>
  <si>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</si>
  <si>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</si>
  <si>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</si>
  <si>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</si>
  <si>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</si>
  <si>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</si>
  <si>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</si>
  <si>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</si>
  <si>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</si>
  <si>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</si>
  <si>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</si>
  <si>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</si>
  <si>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</si>
  <si>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</si>
  <si>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</si>
  <si>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</si>
  <si>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</si>
  <si>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</si>
  <si>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</si>
  <si>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</si>
  <si>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</si>
  <si>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</si>
  <si>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</si>
  <si>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</si>
  <si>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</si>
  <si>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</si>
  <si>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</si>
  <si>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</si>
  <si>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</si>
  <si>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</si>
  <si>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</si>
  <si>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</si>
  <si>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</si>
  <si>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</si>
  <si>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</si>
  <si>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</si>
  <si>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</si>
  <si>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</si>
  <si>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</si>
  <si>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</si>
  <si>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</si>
  <si>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</si>
  <si>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</si>
  <si>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</si>
  <si>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</si>
  <si>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</si>
  <si>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</si>
  <si>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</si>
  <si>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</si>
  <si>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</si>
  <si>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</si>
  <si>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</si>
  <si>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</si>
  <si>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</si>
  <si>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</si>
  <si>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</si>
  <si>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</si>
  <si>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</si>
  <si>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</si>
  <si>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</si>
  <si>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</si>
  <si>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</si>
  <si>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</si>
  <si>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</si>
  <si>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</si>
  <si>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</si>
  <si>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</si>
  <si>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</si>
  <si>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</si>
  <si>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</si>
  <si>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</si>
  <si>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</si>
  <si>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</si>
  <si>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</si>
  <si>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</si>
  <si>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</si>
  <si>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</si>
  <si>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</si>
  <si>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</si>
  <si>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</si>
  <si>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</si>
  <si>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</si>
  <si>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</si>
  <si>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</si>
  <si>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</si>
  <si>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</si>
  <si>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</si>
  <si>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</si>
  <si>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</si>
  <si>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</si>
  <si>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</si>
  <si>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</si>
  <si>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</si>
  <si>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</si>
  <si>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</si>
  <si>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</si>
  <si>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</si>
  <si>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</si>
  <si>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</si>
  <si>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</si>
  <si>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</si>
  <si>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</si>
  <si>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</si>
  <si>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</si>
  <si>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</si>
  <si>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</si>
  <si>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</si>
  <si>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</si>
  <si>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</si>
  <si>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</si>
  <si>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</si>
  <si>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</si>
  <si>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</si>
  <si>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</si>
  <si>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</si>
  <si>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</si>
  <si>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</si>
  <si>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</si>
  <si>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</si>
  <si>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</si>
  <si>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</si>
  <si>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</si>
  <si>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</si>
  <si>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</si>
  <si>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</si>
  <si>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</si>
  <si>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</si>
  <si>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</si>
  <si>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</si>
  <si>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</si>
  <si>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</si>
  <si>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</si>
  <si>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</si>
  <si>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</si>
  <si>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</si>
  <si>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</si>
  <si>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</si>
  <si>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</si>
  <si>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</si>
  <si>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</si>
  <si>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</si>
  <si>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</si>
  <si>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</si>
  <si>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</si>
  <si>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</si>
  <si>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</si>
  <si>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</si>
  <si>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</si>
  <si>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</si>
  <si>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</si>
  <si>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t>Activos no financieros (balance de apertura) .........................................................................................................................................................</t>
  </si>
  <si>
    <t>Activos financieros (balance de apertura) .........................................................................................................................................................</t>
  </si>
  <si>
    <t>Pasivos (balance de apertura) .........................................................................................................................................................</t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</si>
  <si>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</si>
  <si>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</si>
  <si>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</si>
  <si>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</si>
  <si>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</si>
  <si>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</si>
  <si>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</si>
  <si>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</si>
  <si>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</si>
  <si>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</si>
  <si>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</si>
  <si>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</si>
  <si>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</si>
  <si>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</si>
  <si>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</si>
  <si>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</si>
  <si>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</si>
  <si>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</si>
  <si>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6A</t>
  </si>
  <si>
    <t>PASIVOS DE DEUDA AL VALOR NOMINAL/DE MERCADO</t>
  </si>
  <si>
    <t>6301N</t>
  </si>
  <si>
    <t>Derechos especiales de giro .............................................................................................................</t>
  </si>
  <si>
    <t>6301NA1</t>
  </si>
  <si>
    <t>Acreedores internos ...........................................................................................................................................................................</t>
  </si>
  <si>
    <t>6301NA2</t>
  </si>
  <si>
    <t>Acreedores externos ...........................................................................................................................................................................</t>
  </si>
  <si>
    <t>6301NB1</t>
  </si>
  <si>
    <t>Corto plazo, por vencimiento original ...........................................................................................................................................................................</t>
  </si>
  <si>
    <t>6301NB2</t>
  </si>
  <si>
    <t>Largo plazo por vencimiento original, con vencimiento de pago en un año o menos..............................................................................................................................................................................</t>
  </si>
  <si>
    <t>6301NB3</t>
  </si>
  <si>
    <t>Largo plazo por vencimiento original, con vencimiento de pago en más de un año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</si>
  <si>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6301NC1</t>
  </si>
  <si>
    <t>Denominada en moneda local ............................................................................................................................................................................</t>
  </si>
  <si>
    <t>6301NC2</t>
  </si>
  <si>
    <t>Denominada en moneda extranjera ............................................................................................................................................................................</t>
  </si>
  <si>
    <t>6301ND1</t>
  </si>
  <si>
    <t>Tasa de interés fija ...........................................................................................................................................................................</t>
  </si>
  <si>
    <t>6301ND2</t>
  </si>
  <si>
    <t>Tasa de interés variable ...........................................................................................................................................................................</t>
  </si>
  <si>
    <t>6302N</t>
  </si>
  <si>
    <t>Billetes y monedas y depósitos .............................................................................................................
Moneda y depósitos
Moneda y depósitos
Moneda y depósitos
Billetes y moneda y depósitos</t>
  </si>
  <si>
    <t>6302NA1</t>
  </si>
  <si>
    <t>6302NA2</t>
  </si>
  <si>
    <t>6302NB1</t>
  </si>
  <si>
    <t>6302NB2</t>
  </si>
  <si>
    <t>6302NB3</t>
  </si>
  <si>
    <t>6302NC1</t>
  </si>
  <si>
    <t>Denominados en moneda local ............................................................................................................................................................................</t>
  </si>
  <si>
    <t>6302NC2</t>
  </si>
  <si>
    <t>Denominados en moneda extranjera ............................................................................................................................................................................</t>
  </si>
  <si>
    <t>6302ND1</t>
  </si>
  <si>
    <t>6302ND2</t>
  </si>
  <si>
    <t>6303N</t>
  </si>
  <si>
    <t>Títulos de deuda al valor nominal ..............................................................................................................</t>
  </si>
  <si>
    <t>6303NA1</t>
  </si>
  <si>
    <t>6303NA2</t>
  </si>
  <si>
    <t>6303NB1</t>
  </si>
  <si>
    <t>6303NB1d</t>
  </si>
  <si>
    <t>de la cual: denominada en moneda nacional ........................................................................</t>
  </si>
  <si>
    <t>6303NB2</t>
  </si>
  <si>
    <t>Largo plazo por vencimiento original, con vencimiento de pago en un año o menos ..............................................................................................................................................................................</t>
  </si>
  <si>
    <t>6303NB2d</t>
  </si>
  <si>
    <t>6303NB3</t>
  </si>
  <si>
    <t xml:space="preserve">Largo plazo por vencimiento original, con vencimiento de pago en más de un año ........................................................................................................................................................................... </t>
  </si>
  <si>
    <t>6303NC1</t>
  </si>
  <si>
    <t>6303NC2</t>
  </si>
  <si>
    <t>6303ND1</t>
  </si>
  <si>
    <t>6303ND2</t>
  </si>
  <si>
    <t>6303M</t>
  </si>
  <si>
    <t>Títulos de deuda a valor de mercado ............................................................................................................................................................................</t>
  </si>
  <si>
    <t>6303MA1</t>
  </si>
  <si>
    <t>6303MA2</t>
  </si>
  <si>
    <t>6303MB1</t>
  </si>
  <si>
    <t>6303MB1d</t>
  </si>
  <si>
    <t>6303MB2</t>
  </si>
  <si>
    <t>6303MB2d</t>
  </si>
  <si>
    <t>6303MB3</t>
  </si>
  <si>
    <t>6303MC1</t>
  </si>
  <si>
    <t>6303MC2</t>
  </si>
  <si>
    <t>6303MD1</t>
  </si>
  <si>
    <t>6303MD2</t>
  </si>
  <si>
    <t>6304N</t>
  </si>
  <si>
    <t>6304NA1</t>
  </si>
  <si>
    <t>6304NA2</t>
  </si>
  <si>
    <t>6304NB1</t>
  </si>
  <si>
    <t>6304NB1d</t>
  </si>
  <si>
    <t>6304NB2</t>
  </si>
  <si>
    <t>6304NB2d</t>
  </si>
  <si>
    <t>6304NB3</t>
  </si>
  <si>
    <t>6304NC1</t>
  </si>
  <si>
    <t>6304NC2</t>
  </si>
  <si>
    <t>6304ND1</t>
  </si>
  <si>
    <t>6304ND2</t>
  </si>
  <si>
    <t>6306N</t>
  </si>
  <si>
    <t>Seguros, pensiones y sistemas de garantías estandarizadas  .............................................................................................................................................................................</t>
  </si>
  <si>
    <t>6306NA1</t>
  </si>
  <si>
    <t>6306NA2</t>
  </si>
  <si>
    <t>6306NB1</t>
  </si>
  <si>
    <t>6306NB2</t>
  </si>
  <si>
    <t>6306NB3</t>
  </si>
  <si>
    <t>6306NC1</t>
  </si>
  <si>
    <t>6306NC2</t>
  </si>
  <si>
    <t>6306ND1</t>
  </si>
  <si>
    <t>6306ND2</t>
  </si>
  <si>
    <t>6308N</t>
  </si>
  <si>
    <t>6308NA1</t>
  </si>
  <si>
    <t>6308NA2</t>
  </si>
  <si>
    <t>6308NB1</t>
  </si>
  <si>
    <t>6308NB2</t>
  </si>
  <si>
    <t>6308NB3</t>
  </si>
  <si>
    <t>6308NC1</t>
  </si>
  <si>
    <t>6308NC2</t>
  </si>
  <si>
    <t>6308ND1</t>
  </si>
  <si>
    <t>6308ND2</t>
  </si>
  <si>
    <t>CUADRO 6B</t>
  </si>
  <si>
    <t>PASIVOS DE DEUDA AL VALOR FACIAL</t>
  </si>
  <si>
    <t>6301F</t>
  </si>
  <si>
    <t>6301FA1</t>
  </si>
  <si>
    <t>6301FA2</t>
  </si>
  <si>
    <t>6301FB1</t>
  </si>
  <si>
    <t>6301FB2</t>
  </si>
  <si>
    <t>6301FB3</t>
  </si>
  <si>
    <t>6301FC1</t>
  </si>
  <si>
    <t>6301FC2</t>
  </si>
  <si>
    <t>6301FD1</t>
  </si>
  <si>
    <t>6301FD2</t>
  </si>
  <si>
    <t>6302F</t>
  </si>
  <si>
    <t>Billetes y monedas y depósitos ......................................................................</t>
  </si>
  <si>
    <t>6302FA1</t>
  </si>
  <si>
    <t>6302FA2</t>
  </si>
  <si>
    <t>6302FB1</t>
  </si>
  <si>
    <t>6302FB2</t>
  </si>
  <si>
    <t>6302FB3</t>
  </si>
  <si>
    <t>6302FC1</t>
  </si>
  <si>
    <t>6302FC2</t>
  </si>
  <si>
    <t>6302FD1</t>
  </si>
  <si>
    <t>6302FD2</t>
  </si>
  <si>
    <t>6303F</t>
  </si>
  <si>
    <t>Títulos de deuda .............................................................................................................</t>
  </si>
  <si>
    <t>6303FA1</t>
  </si>
  <si>
    <t>6303FA2</t>
  </si>
  <si>
    <t>6303FB1</t>
  </si>
  <si>
    <t>6303FB1d</t>
  </si>
  <si>
    <t>de la cual: denominada en moneda nacional .......................................................................</t>
  </si>
  <si>
    <t>6303FB2</t>
  </si>
  <si>
    <t>6303FB2d</t>
  </si>
  <si>
    <t>6303FB3</t>
  </si>
  <si>
    <t>6303FC1</t>
  </si>
  <si>
    <t>6303FC2</t>
  </si>
  <si>
    <t>6303FD1</t>
  </si>
  <si>
    <t>6303FD2</t>
  </si>
  <si>
    <t>6304F</t>
  </si>
  <si>
    <t>6304FA1</t>
  </si>
  <si>
    <t>6304FA2</t>
  </si>
  <si>
    <t>6304FB1</t>
  </si>
  <si>
    <t>6304FB1d</t>
  </si>
  <si>
    <t>6304FB2</t>
  </si>
  <si>
    <t>6304FB2d</t>
  </si>
  <si>
    <t>6304FB3</t>
  </si>
  <si>
    <t>6304FC1</t>
  </si>
  <si>
    <t>6304FC2</t>
  </si>
  <si>
    <t>6304FD1</t>
  </si>
  <si>
    <t>6304FD2</t>
  </si>
  <si>
    <t>6306F</t>
  </si>
  <si>
    <t>6306FA1</t>
  </si>
  <si>
    <t>6306FA2</t>
  </si>
  <si>
    <t>6306FB1</t>
  </si>
  <si>
    <t>6306FB2</t>
  </si>
  <si>
    <t>6306FB3</t>
  </si>
  <si>
    <t>6306FC1</t>
  </si>
  <si>
    <t>6306FC2</t>
  </si>
  <si>
    <t>6306FD1</t>
  </si>
  <si>
    <t>6306FD2</t>
  </si>
  <si>
    <t>6308F</t>
  </si>
  <si>
    <t>6308FA1</t>
  </si>
  <si>
    <t>6308FA2</t>
  </si>
  <si>
    <t>6308FB1</t>
  </si>
  <si>
    <t>6308FB2</t>
  </si>
  <si>
    <t>6308FB3</t>
  </si>
  <si>
    <t>6308FC1</t>
  </si>
  <si>
    <t>6308FC2</t>
  </si>
  <si>
    <t>6308FD1</t>
  </si>
  <si>
    <t>6308FD2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</si>
  <si>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</si>
  <si>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</si>
  <si>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</si>
  <si>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</si>
  <si>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</si>
  <si>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</si>
  <si>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</si>
  <si>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</si>
  <si>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</si>
  <si>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</si>
  <si>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</si>
  <si>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</si>
  <si>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</si>
  <si>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</si>
  <si>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</si>
  <si>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</si>
  <si>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</si>
  <si>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</si>
  <si>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</si>
  <si>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</si>
  <si>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</si>
  <si>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</si>
  <si>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</si>
  <si>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</si>
  <si>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</si>
  <si>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</si>
  <si>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</si>
  <si>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</si>
  <si>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</si>
  <si>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</si>
  <si>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</si>
  <si>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</si>
  <si>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</si>
  <si>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</si>
  <si>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</si>
  <si>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</si>
  <si>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</si>
  <si>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</si>
  <si>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</si>
  <si>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</si>
  <si>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</si>
  <si>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</si>
  <si>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</si>
  <si>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</si>
  <si>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</si>
  <si>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</si>
  <si>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</si>
  <si>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</si>
  <si>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</si>
  <si>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</si>
  <si>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</si>
  <si>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</si>
  <si>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</si>
  <si>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</si>
  <si>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</si>
  <si>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</si>
  <si>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</si>
  <si>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</si>
  <si>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</si>
  <si>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</si>
  <si>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</si>
  <si>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</si>
  <si>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</si>
  <si>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</si>
  <si>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</si>
  <si>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</si>
  <si>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</si>
  <si>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</si>
  <si>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</si>
  <si>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</si>
  <si>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</si>
  <si>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</si>
  <si>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</si>
  <si>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</si>
  <si>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</si>
  <si>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</si>
  <si>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</si>
  <si>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</si>
  <si>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</si>
  <si>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</si>
  <si>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</si>
  <si>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</si>
  <si>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</si>
  <si>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</si>
  <si>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</si>
  <si>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</si>
  <si>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</si>
  <si>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</si>
  <si>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</si>
  <si>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</si>
  <si>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</si>
  <si>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</si>
  <si>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</si>
  <si>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</si>
  <si>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</si>
  <si>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</si>
  <si>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</si>
  <si>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</si>
  <si>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</si>
  <si>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</si>
  <si>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</si>
  <si>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</si>
  <si>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</si>
  <si>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</si>
  <si>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</si>
  <si>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</si>
  <si>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</si>
  <si>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</si>
  <si>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</si>
  <si>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</si>
  <si>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</si>
  <si>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</si>
  <si>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</si>
  <si>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</si>
  <si>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</si>
  <si>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</si>
  <si>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</si>
  <si>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</si>
  <si>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</si>
  <si>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</si>
  <si>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</si>
  <si>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</si>
  <si>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</si>
  <si>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</si>
  <si>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</si>
  <si>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</si>
  <si>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</si>
  <si>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</si>
  <si>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</si>
  <si>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</si>
  <si>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</si>
  <si>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</si>
  <si>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</si>
  <si>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</si>
  <si>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</si>
  <si>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</si>
  <si>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</si>
  <si>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</si>
  <si>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</si>
  <si>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</si>
  <si>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</si>
  <si>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</si>
  <si>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</si>
  <si>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</si>
  <si>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</si>
  <si>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</si>
  <si>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</si>
  <si>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</si>
  <si>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</si>
  <si>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</si>
  <si>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</si>
  <si>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</si>
  <si>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</si>
  <si>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</si>
  <si>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</si>
  <si>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</si>
  <si>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</si>
  <si>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</si>
  <si>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</si>
  <si>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</si>
  <si>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</si>
  <si>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</si>
  <si>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</si>
  <si>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</si>
  <si>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</si>
  <si>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</si>
  <si>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</si>
  <si>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</si>
  <si>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</si>
  <si>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</si>
  <si>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</si>
  <si>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</si>
  <si>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</si>
  <si>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</si>
  <si>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</si>
  <si>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</si>
  <si>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</si>
  <si>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</si>
  <si>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</si>
  <si>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</si>
  <si>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</si>
  <si>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</si>
  <si>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</si>
  <si>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</si>
  <si>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</si>
  <si>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</si>
  <si>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</si>
  <si>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</si>
  <si>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</si>
  <si>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</si>
  <si>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</si>
  <si>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</si>
  <si>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</si>
  <si>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</si>
  <si>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</si>
  <si>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</si>
  <si>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</si>
  <si>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</si>
  <si>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</si>
  <si>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</si>
  <si>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</si>
  <si>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</si>
  <si>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</si>
  <si>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</si>
  <si>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</si>
  <si>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</si>
  <si>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</si>
  <si>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</si>
  <si>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</si>
  <si>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</si>
  <si>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</si>
  <si>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</si>
  <si>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</si>
  <si>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</si>
  <si>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</si>
  <si>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</si>
  <si>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</si>
  <si>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</si>
  <si>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</si>
  <si>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</si>
  <si>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</si>
  <si>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</si>
  <si>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</si>
  <si>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</si>
  <si>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</si>
  <si>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</si>
  <si>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</si>
  <si>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</si>
  <si>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</si>
  <si>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</si>
  <si>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</si>
  <si>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</si>
  <si>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</si>
  <si>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</si>
  <si>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</si>
  <si>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</si>
  <si>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</si>
  <si>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</si>
  <si>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</si>
  <si>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</si>
  <si>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</si>
  <si>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</si>
  <si>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</si>
  <si>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</si>
  <si>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</si>
  <si>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</si>
  <si>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</si>
  <si>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</si>
  <si>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</si>
  <si>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</si>
  <si>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</si>
  <si>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</si>
  <si>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</si>
  <si>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</si>
  <si>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</si>
  <si>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</si>
  <si>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</si>
  <si>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</si>
  <si>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</si>
  <si>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</si>
  <si>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</si>
  <si>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</si>
  <si>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</si>
  <si>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</si>
  <si>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</si>
  <si>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</si>
  <si>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</si>
  <si>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</si>
  <si>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</si>
  <si>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</si>
  <si>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</si>
  <si>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</si>
  <si>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</si>
  <si>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</si>
  <si>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</si>
  <si>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</si>
  <si>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</si>
  <si>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</si>
  <si>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</si>
  <si>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</si>
  <si>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</si>
  <si>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</si>
  <si>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</si>
  <si>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</si>
  <si>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</si>
  <si>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</si>
  <si>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</si>
  <si>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</si>
  <si>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</si>
  <si>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</si>
  <si>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</si>
  <si>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</si>
  <si>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</si>
  <si>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</si>
  <si>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</si>
  <si>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</si>
  <si>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</si>
  <si>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</si>
  <si>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</si>
  <si>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</si>
  <si>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</si>
  <si>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</si>
  <si>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</si>
  <si>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</si>
  <si>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</si>
  <si>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</si>
  <si>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r>
      <t>6</t>
    </r>
    <r>
      <rPr>
        <b/>
        <vertAlign val="subscript"/>
        <sz val="8.25"/>
        <rFont val="Futura Lt BT"/>
        <family val="2"/>
      </rPr>
      <t>t-1</t>
    </r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</si>
  <si>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</si>
  <si>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</si>
  <si>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</si>
  <si>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</si>
  <si>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</si>
  <si>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PASIVO DE DEUDA</t>
  </si>
  <si>
    <t>Transacciones 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</si>
  <si>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..................................................................................................................................................................</t>
  </si>
  <si>
    <t>Saldos de apertrua</t>
  </si>
  <si>
    <t>Saldos de cierre ...................................................................................................................................................</t>
  </si>
  <si>
    <t>Discrepancia saldos-flujos  de la deudaD1 (6MD1t-6MD1t-1-3MD1-9MD1) ...................................................................................................</t>
  </si>
  <si>
    <t>Trimestral</t>
  </si>
  <si>
    <t>I</t>
  </si>
  <si>
    <t>II</t>
  </si>
  <si>
    <t>III</t>
  </si>
  <si>
    <t>IV</t>
  </si>
  <si>
    <t>Trimestre/ Años</t>
  </si>
  <si>
    <t xml:space="preserve">País: Honduras </t>
  </si>
  <si>
    <t>Cobertura:</t>
  </si>
  <si>
    <t xml:space="preserve"> Gobierno Central Consolidado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</si>
</sst>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&quot;#,##0;\-&quot;L&quot;#,##0"/>
    <numFmt numFmtId="173" formatCode="&quot;L&quot;#,##0;[Red]\-&quot;L&quot;#,##0"/>
    <numFmt numFmtId="174" formatCode="&quot;L&quot;#,##0.00;\-&quot;L&quot;#,##0.00"/>
    <numFmt numFmtId="175" formatCode="&quot;L&quot;#,##0.00;[Red]\-&quot;L&quot;#,##0.00"/>
    <numFmt numFmtId="176" formatCode="_-&quot;L&quot;* #,##0_-;\-&quot;L&quot;* #,##0_-;_-&quot;L&quot;* &quot;-&quot;_-;_-@_-"/>
    <numFmt numFmtId="177" formatCode="_-&quot;L&quot;* #,##0.00_-;\-&quot;L&quot;* #,##0.00_-;_-&quot;L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[$-C0A]mmmm;@"/>
    <numFmt numFmtId="185" formatCode="0.0"/>
    <numFmt numFmtId="186" formatCode="&quot;₡&quot;#,##0.00"/>
    <numFmt numFmtId="187" formatCode="[$-C0A]mmmm\-yy;@"/>
    <numFmt numFmtId="188" formatCode="#,##0.0"/>
    <numFmt numFmtId="189" formatCode="#,##0.000"/>
    <numFmt numFmtId="190" formatCode="0.000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63"/>
      <name val="Futura LT Condensed"/>
      <family val="0"/>
    </font>
    <font>
      <sz val="7.5"/>
      <name val="Segoe Print"/>
      <family val="2"/>
    </font>
    <font>
      <b/>
      <sz val="7.5"/>
      <name val="Futura Lt BT"/>
      <family val="2"/>
    </font>
    <font>
      <sz val="7.5"/>
      <name val="Futura Lt BT"/>
      <family val="2"/>
    </font>
    <font>
      <sz val="7.5"/>
      <color indexed="12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vertAlign val="subscript"/>
      <sz val="8.25"/>
      <color indexed="9"/>
      <name val="Futura Lt BT"/>
      <family val="2"/>
    </font>
    <font>
      <b/>
      <vertAlign val="subscript"/>
      <sz val="8.25"/>
      <color indexed="8"/>
      <name val="Futura Lt BT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Futura LT Condensed"/>
      <family val="0"/>
    </font>
    <font>
      <b/>
      <sz val="14"/>
      <color indexed="8"/>
      <name val="Futura LT Condensed"/>
      <family val="0"/>
    </font>
    <font>
      <b/>
      <sz val="18"/>
      <color indexed="8"/>
      <name val="Futura LT Condensed"/>
      <family val="0"/>
    </font>
    <font>
      <sz val="18"/>
      <color indexed="8"/>
      <name val="Futura LT Condensed"/>
      <family val="0"/>
    </font>
    <font>
      <b/>
      <sz val="20"/>
      <color indexed="8"/>
      <name val="Futura LT Condensed"/>
      <family val="0"/>
    </font>
    <font>
      <sz val="10"/>
      <color indexed="9"/>
      <name val="Futura Md BT"/>
      <family val="2"/>
    </font>
    <font>
      <sz val="7.5"/>
      <color indexed="9"/>
      <name val="Futura Md BT"/>
      <family val="2"/>
    </font>
    <font>
      <sz val="10"/>
      <color indexed="9"/>
      <name val="Futura Lt BT"/>
      <family val="2"/>
    </font>
    <font>
      <sz val="7.5"/>
      <color indexed="9"/>
      <name val="Futura Lt BT"/>
      <family val="2"/>
    </font>
    <font>
      <b/>
      <sz val="7.5"/>
      <color indexed="9"/>
      <name val="Futura Lt BT"/>
      <family val="2"/>
    </font>
    <font>
      <sz val="11"/>
      <color indexed="51"/>
      <name val="Calibri"/>
      <family val="2"/>
    </font>
    <font>
      <b/>
      <sz val="10"/>
      <color indexed="9"/>
      <name val="Futura Lt BT"/>
      <family val="2"/>
    </font>
    <font>
      <sz val="7.5"/>
      <color indexed="22"/>
      <name val="Futura Lt BT"/>
      <family val="2"/>
    </font>
    <font>
      <sz val="11"/>
      <name val="Calibri"/>
      <family val="2"/>
    </font>
    <font>
      <sz val="11"/>
      <color indexed="8"/>
      <name val="Futura Lt BT"/>
      <family val="2"/>
    </font>
    <font>
      <i/>
      <sz val="7.5"/>
      <color indexed="9"/>
      <name val="Futura Lt BT"/>
      <family val="2"/>
    </font>
    <font>
      <b/>
      <sz val="7.5"/>
      <color indexed="8"/>
      <name val="Futura Lt BT"/>
      <family val="2"/>
    </font>
    <font>
      <sz val="7.5"/>
      <color indexed="8"/>
      <name val="Futura Lt BT"/>
      <family val="2"/>
    </font>
    <font>
      <u val="single"/>
      <sz val="11"/>
      <color indexed="30"/>
      <name val="Futura Lt BT"/>
      <family val="2"/>
    </font>
    <font>
      <b/>
      <i/>
      <sz val="7.5"/>
      <color indexed="8"/>
      <name val="Futura Lt BT"/>
      <family val="2"/>
    </font>
    <font>
      <b/>
      <sz val="10"/>
      <color indexed="9"/>
      <name val="Futura Md BT"/>
      <family val="2"/>
    </font>
    <font>
      <b/>
      <sz val="7.5"/>
      <color indexed="9"/>
      <name val="Futura Md BT"/>
      <family val="2"/>
    </font>
    <font>
      <b/>
      <sz val="12"/>
      <color indexed="9"/>
      <name val="Futura Md BT"/>
      <family val="2"/>
    </font>
    <font>
      <b/>
      <sz val="12"/>
      <color indexed="9"/>
      <name val="Futura Lt BT"/>
      <family val="2"/>
    </font>
    <font>
      <sz val="24"/>
      <color indexed="63"/>
      <name val="Futura Md BT"/>
      <family val="2"/>
    </font>
    <font>
      <i/>
      <u val="single"/>
      <sz val="24"/>
      <color indexed="63"/>
      <name val="Futura Md BT"/>
      <family val="2"/>
    </font>
    <font>
      <sz val="10"/>
      <color indexed="63"/>
      <name val="Futura LT Condensed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Futura LT Condensed"/>
      <family val="0"/>
    </font>
    <font>
      <b/>
      <sz val="14"/>
      <color theme="1"/>
      <name val="Futura LT Condensed"/>
      <family val="0"/>
    </font>
    <font>
      <b/>
      <sz val="18"/>
      <color theme="1"/>
      <name val="Futura LT Condensed"/>
      <family val="0"/>
    </font>
    <font>
      <sz val="18"/>
      <color theme="1"/>
      <name val="Futura LT Condensed"/>
      <family val="0"/>
    </font>
    <font>
      <b/>
      <sz val="20"/>
      <color theme="1"/>
      <name val="Futura LT Condensed"/>
      <family val="0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7.5"/>
      <color theme="0"/>
      <name val="Futura Lt BT"/>
      <family val="2"/>
    </font>
    <font>
      <sz val="11"/>
      <color rgb="FFE7B70D"/>
      <name val="Calibri"/>
      <family val="2"/>
    </font>
    <font>
      <b/>
      <sz val="10"/>
      <color theme="0"/>
      <name val="Futura Lt BT"/>
      <family val="2"/>
    </font>
    <font>
      <sz val="7.5"/>
      <color theme="0" tint="-0.149959996342659"/>
      <name val="Futura Lt BT"/>
      <family val="2"/>
    </font>
    <font>
      <sz val="11"/>
      <color theme="1"/>
      <name val="Futura Lt BT"/>
      <family val="2"/>
    </font>
    <font>
      <i/>
      <sz val="7.5"/>
      <color theme="0"/>
      <name val="Futura Lt BT"/>
      <family val="2"/>
    </font>
    <font>
      <b/>
      <sz val="7.5"/>
      <color theme="1"/>
      <name val="Futura Lt BT"/>
      <family val="2"/>
    </font>
    <font>
      <sz val="7.5"/>
      <color theme="1"/>
      <name val="Futura Lt BT"/>
      <family val="2"/>
    </font>
    <font>
      <u val="single"/>
      <sz val="11"/>
      <color theme="10"/>
      <name val="Futura Lt BT"/>
      <family val="2"/>
    </font>
    <font>
      <b/>
      <i/>
      <sz val="7.5"/>
      <color theme="1"/>
      <name val="Futura Lt BT"/>
      <family val="2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b/>
      <sz val="12"/>
      <color theme="0"/>
      <name val="Futura Lt BT"/>
      <family val="2"/>
    </font>
    <font>
      <sz val="24"/>
      <color theme="1" tint="0.34999001026153564"/>
      <name val="Futura Md BT"/>
      <family val="2"/>
    </font>
    <font>
      <i/>
      <u val="single"/>
      <sz val="24"/>
      <color theme="1" tint="0.34999001026153564"/>
      <name val="Futura Md BT"/>
      <family val="2"/>
    </font>
    <font>
      <sz val="10"/>
      <color theme="1" tint="0.34999001026153564"/>
      <name val="Futura LT Condensed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3" fillId="0" borderId="8" applyNumberFormat="0" applyFill="0" applyAlignment="0" applyProtection="0"/>
    <xf numFmtId="0" fontId="76" fillId="0" borderId="9" applyNumberFormat="0" applyFill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0" fillId="33" borderId="0" xfId="0" applyFill="1" applyAlignment="1">
      <alignment/>
    </xf>
    <xf numFmtId="0" fontId="77" fillId="33" borderId="0" xfId="0" applyFont="1" applyFill="1" applyAlignment="1">
      <alignment/>
    </xf>
    <xf numFmtId="0" fontId="66" fillId="0" borderId="0" xfId="46" applyAlignment="1" applyProtection="1">
      <alignment/>
      <protection/>
    </xf>
    <xf numFmtId="0" fontId="78" fillId="0" borderId="0" xfId="0" applyFont="1" applyAlignment="1">
      <alignment horizontal="left"/>
    </xf>
    <xf numFmtId="0" fontId="78" fillId="0" borderId="0" xfId="0" applyFont="1" applyAlignment="1">
      <alignment/>
    </xf>
    <xf numFmtId="0" fontId="81" fillId="0" borderId="0" xfId="0" applyFont="1" applyAlignment="1">
      <alignment/>
    </xf>
    <xf numFmtId="0" fontId="0" fillId="34" borderId="0" xfId="0" applyFill="1" applyAlignment="1">
      <alignment/>
    </xf>
    <xf numFmtId="0" fontId="82" fillId="33" borderId="0" xfId="0" applyFont="1" applyFill="1" applyBorder="1" applyAlignment="1" applyProtection="1">
      <alignment/>
      <protection/>
    </xf>
    <xf numFmtId="0" fontId="83" fillId="33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49" fontId="84" fillId="33" borderId="10" xfId="0" applyNumberFormat="1" applyFont="1" applyFill="1" applyBorder="1" applyAlignment="1" applyProtection="1">
      <alignment horizontal="left"/>
      <protection/>
    </xf>
    <xf numFmtId="0" fontId="84" fillId="33" borderId="11" xfId="0" applyFont="1" applyFill="1" applyBorder="1" applyAlignment="1" applyProtection="1">
      <alignment/>
      <protection/>
    </xf>
    <xf numFmtId="0" fontId="85" fillId="33" borderId="11" xfId="0" applyFont="1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/>
      <protection/>
    </xf>
    <xf numFmtId="49" fontId="85" fillId="33" borderId="12" xfId="0" applyNumberFormat="1" applyFont="1" applyFill="1" applyBorder="1" applyAlignment="1" applyProtection="1">
      <alignment horizontal="left"/>
      <protection/>
    </xf>
    <xf numFmtId="0" fontId="85" fillId="33" borderId="13" xfId="0" applyFont="1" applyFill="1" applyBorder="1" applyAlignment="1" applyProtection="1">
      <alignment/>
      <protection/>
    </xf>
    <xf numFmtId="0" fontId="86" fillId="33" borderId="0" xfId="0" applyFont="1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 horizontal="left" indent="1"/>
      <protection/>
    </xf>
    <xf numFmtId="0" fontId="85" fillId="33" borderId="14" xfId="0" applyFont="1" applyFill="1" applyBorder="1" applyAlignment="1" applyProtection="1">
      <alignment horizontal="left" indent="1"/>
      <protection/>
    </xf>
    <xf numFmtId="0" fontId="85" fillId="33" borderId="14" xfId="0" applyFont="1" applyFill="1" applyBorder="1" applyAlignment="1" applyProtection="1">
      <alignment/>
      <protection/>
    </xf>
    <xf numFmtId="0" fontId="85" fillId="33" borderId="15" xfId="0" applyFont="1" applyFill="1" applyBorder="1" applyAlignment="1" applyProtection="1">
      <alignment/>
      <protection/>
    </xf>
    <xf numFmtId="49" fontId="86" fillId="33" borderId="16" xfId="0" applyNumberFormat="1" applyFont="1" applyFill="1" applyBorder="1" applyAlignment="1" applyProtection="1">
      <alignment horizontal="left"/>
      <protection/>
    </xf>
    <xf numFmtId="0" fontId="86" fillId="33" borderId="0" xfId="0" applyFont="1" applyFill="1" applyBorder="1" applyAlignment="1" applyProtection="1">
      <alignment horizontal="left" vertical="center"/>
      <protection/>
    </xf>
    <xf numFmtId="49" fontId="85" fillId="33" borderId="16" xfId="0" applyNumberFormat="1" applyFont="1" applyFill="1" applyBorder="1" applyAlignment="1" applyProtection="1">
      <alignment horizontal="left"/>
      <protection/>
    </xf>
    <xf numFmtId="49" fontId="85" fillId="33" borderId="17" xfId="0" applyNumberFormat="1" applyFont="1" applyFill="1" applyBorder="1" applyAlignment="1" applyProtection="1">
      <alignment horizontal="left"/>
      <protection/>
    </xf>
    <xf numFmtId="0" fontId="85" fillId="33" borderId="13" xfId="0" applyFont="1" applyFill="1" applyBorder="1" applyAlignment="1" applyProtection="1">
      <alignment horizontal="left" indent="1"/>
      <protection/>
    </xf>
    <xf numFmtId="49" fontId="85" fillId="33" borderId="18" xfId="0" applyNumberFormat="1" applyFont="1" applyFill="1" applyBorder="1" applyAlignment="1" applyProtection="1">
      <alignment/>
      <protection/>
    </xf>
    <xf numFmtId="0" fontId="85" fillId="33" borderId="19" xfId="0" applyFont="1" applyFill="1" applyBorder="1" applyAlignment="1" applyProtection="1">
      <alignment/>
      <protection/>
    </xf>
    <xf numFmtId="0" fontId="85" fillId="33" borderId="19" xfId="0" applyFont="1" applyFill="1" applyBorder="1" applyAlignment="1" applyProtection="1">
      <alignment/>
      <protection/>
    </xf>
    <xf numFmtId="0" fontId="86" fillId="33" borderId="0" xfId="0" applyFont="1" applyFill="1" applyBorder="1" applyAlignment="1" applyProtection="1">
      <alignment horizontal="left"/>
      <protection/>
    </xf>
    <xf numFmtId="0" fontId="0" fillId="35" borderId="0" xfId="0" applyFill="1" applyAlignment="1">
      <alignment/>
    </xf>
    <xf numFmtId="0" fontId="87" fillId="34" borderId="0" xfId="0" applyFont="1" applyFill="1" applyAlignment="1">
      <alignment/>
    </xf>
    <xf numFmtId="49" fontId="88" fillId="33" borderId="0" xfId="0" applyNumberFormat="1" applyFont="1" applyFill="1" applyAlignment="1" applyProtection="1">
      <alignment horizontal="left"/>
      <protection/>
    </xf>
    <xf numFmtId="0" fontId="88" fillId="33" borderId="0" xfId="0" applyFont="1" applyFill="1" applyAlignment="1" applyProtection="1">
      <alignment/>
      <protection/>
    </xf>
    <xf numFmtId="0" fontId="86" fillId="33" borderId="0" xfId="0" applyFont="1" applyFill="1" applyAlignment="1" applyProtection="1">
      <alignment/>
      <protection/>
    </xf>
    <xf numFmtId="49" fontId="88" fillId="33" borderId="0" xfId="0" applyNumberFormat="1" applyFont="1" applyFill="1" applyBorder="1" applyAlignment="1" applyProtection="1">
      <alignment horizontal="left"/>
      <protection/>
    </xf>
    <xf numFmtId="0" fontId="84" fillId="33" borderId="0" xfId="0" applyFont="1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/>
      <protection/>
    </xf>
    <xf numFmtId="0" fontId="88" fillId="33" borderId="16" xfId="0" applyFont="1" applyFill="1" applyBorder="1" applyAlignment="1" applyProtection="1">
      <alignment horizontal="left" vertical="center" wrapText="1" indent="1"/>
      <protection/>
    </xf>
    <xf numFmtId="0" fontId="88" fillId="33" borderId="0" xfId="0" applyFont="1" applyFill="1" applyBorder="1" applyAlignment="1" applyProtection="1">
      <alignment horizontal="left" vertical="center" wrapText="1" indent="1"/>
      <protection/>
    </xf>
    <xf numFmtId="0" fontId="84" fillId="33" borderId="0" xfId="0" applyFont="1" applyFill="1" applyAlignment="1" applyProtection="1">
      <alignment/>
      <protection/>
    </xf>
    <xf numFmtId="0" fontId="85" fillId="33" borderId="0" xfId="0" applyFont="1" applyFill="1" applyAlignment="1" applyProtection="1">
      <alignment/>
      <protection/>
    </xf>
    <xf numFmtId="49" fontId="89" fillId="34" borderId="16" xfId="0" applyNumberFormat="1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85" fillId="33" borderId="14" xfId="0" applyFont="1" applyFill="1" applyBorder="1" applyAlignment="1" applyProtection="1">
      <alignment horizontal="left"/>
      <protection/>
    </xf>
    <xf numFmtId="49" fontId="85" fillId="33" borderId="20" xfId="0" applyNumberFormat="1" applyFont="1" applyFill="1" applyBorder="1" applyAlignment="1" applyProtection="1">
      <alignment horizontal="left"/>
      <protection/>
    </xf>
    <xf numFmtId="0" fontId="86" fillId="33" borderId="21" xfId="0" applyFont="1" applyFill="1" applyBorder="1" applyAlignment="1" applyProtection="1">
      <alignment horizontal="left"/>
      <protection/>
    </xf>
    <xf numFmtId="0" fontId="85" fillId="33" borderId="21" xfId="0" applyFont="1" applyFill="1" applyBorder="1" applyAlignment="1" applyProtection="1">
      <alignment/>
      <protection/>
    </xf>
    <xf numFmtId="0" fontId="85" fillId="33" borderId="13" xfId="0" applyFont="1" applyFill="1" applyBorder="1" applyAlignment="1" applyProtection="1">
      <alignment horizontal="left"/>
      <protection/>
    </xf>
    <xf numFmtId="49" fontId="86" fillId="33" borderId="20" xfId="0" applyNumberFormat="1" applyFont="1" applyFill="1" applyBorder="1" applyAlignment="1" applyProtection="1">
      <alignment horizontal="left"/>
      <protection/>
    </xf>
    <xf numFmtId="0" fontId="86" fillId="33" borderId="21" xfId="0" applyFont="1" applyFill="1" applyBorder="1" applyAlignment="1" applyProtection="1">
      <alignment/>
      <protection/>
    </xf>
    <xf numFmtId="49" fontId="86" fillId="33" borderId="17" xfId="0" applyNumberFormat="1" applyFont="1" applyFill="1" applyBorder="1" applyAlignment="1" applyProtection="1">
      <alignment horizontal="left"/>
      <protection/>
    </xf>
    <xf numFmtId="0" fontId="86" fillId="33" borderId="14" xfId="0" applyFont="1" applyFill="1" applyBorder="1" applyAlignment="1" applyProtection="1">
      <alignment/>
      <protection/>
    </xf>
    <xf numFmtId="0" fontId="86" fillId="33" borderId="0" xfId="0" applyFont="1" applyFill="1" applyBorder="1" applyAlignment="1" applyProtection="1">
      <alignment horizontal="left" indent="1"/>
      <protection/>
    </xf>
    <xf numFmtId="0" fontId="85" fillId="33" borderId="0" xfId="0" applyFont="1" applyFill="1" applyBorder="1" applyAlignment="1" applyProtection="1">
      <alignment horizontal="left" indent="2"/>
      <protection/>
    </xf>
    <xf numFmtId="0" fontId="85" fillId="33" borderId="0" xfId="0" applyFont="1" applyFill="1" applyBorder="1" applyAlignment="1" applyProtection="1">
      <alignment horizontal="left" indent="3"/>
      <protection/>
    </xf>
    <xf numFmtId="0" fontId="86" fillId="33" borderId="14" xfId="0" applyFont="1" applyFill="1" applyBorder="1" applyAlignment="1" applyProtection="1">
      <alignment horizontal="left" indent="1"/>
      <protection/>
    </xf>
    <xf numFmtId="0" fontId="85" fillId="33" borderId="14" xfId="0" applyFont="1" applyFill="1" applyBorder="1" applyAlignment="1" applyProtection="1">
      <alignment horizontal="left" indent="2"/>
      <protection/>
    </xf>
    <xf numFmtId="0" fontId="86" fillId="33" borderId="0" xfId="0" applyFont="1" applyFill="1" applyBorder="1" applyAlignment="1" applyProtection="1">
      <alignment horizontal="left" wrapText="1" indent="1"/>
      <protection/>
    </xf>
    <xf numFmtId="0" fontId="85" fillId="33" borderId="13" xfId="0" applyFont="1" applyFill="1" applyBorder="1" applyAlignment="1" applyProtection="1">
      <alignment horizontal="left" indent="2"/>
      <protection/>
    </xf>
    <xf numFmtId="49" fontId="88" fillId="33" borderId="16" xfId="0" applyNumberFormat="1" applyFont="1" applyFill="1" applyBorder="1" applyAlignment="1" applyProtection="1">
      <alignment horizontal="left" vertical="center" wrapText="1" indent="1"/>
      <protection/>
    </xf>
    <xf numFmtId="49" fontId="88" fillId="33" borderId="0" xfId="0" applyNumberFormat="1" applyFont="1" applyFill="1" applyBorder="1" applyAlignment="1" applyProtection="1">
      <alignment horizontal="left" vertical="center" wrapText="1" indent="1"/>
      <protection/>
    </xf>
    <xf numFmtId="49" fontId="86" fillId="33" borderId="22" xfId="0" applyNumberFormat="1" applyFont="1" applyFill="1" applyBorder="1" applyAlignment="1" applyProtection="1">
      <alignment horizontal="left"/>
      <protection/>
    </xf>
    <xf numFmtId="0" fontId="86" fillId="33" borderId="15" xfId="0" applyFont="1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 horizontal="left" wrapText="1" indent="1"/>
      <protection/>
    </xf>
    <xf numFmtId="0" fontId="85" fillId="33" borderId="23" xfId="0" applyFont="1" applyFill="1" applyBorder="1" applyAlignment="1" applyProtection="1">
      <alignment/>
      <protection/>
    </xf>
    <xf numFmtId="0" fontId="85" fillId="33" borderId="24" xfId="0" applyFont="1" applyFill="1" applyBorder="1" applyAlignment="1" applyProtection="1">
      <alignment/>
      <protection/>
    </xf>
    <xf numFmtId="49" fontId="5" fillId="34" borderId="20" xfId="0" applyNumberFormat="1" applyFont="1" applyFill="1" applyBorder="1" applyAlignment="1" applyProtection="1">
      <alignment horizontal="left"/>
      <protection/>
    </xf>
    <xf numFmtId="0" fontId="5" fillId="34" borderId="21" xfId="0" applyFont="1" applyFill="1" applyBorder="1" applyAlignment="1" applyProtection="1">
      <alignment/>
      <protection/>
    </xf>
    <xf numFmtId="0" fontId="6" fillId="34" borderId="21" xfId="0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90" fillId="0" borderId="0" xfId="0" applyFont="1" applyAlignment="1">
      <alignment/>
    </xf>
    <xf numFmtId="49" fontId="85" fillId="33" borderId="25" xfId="0" applyNumberFormat="1" applyFont="1" applyFill="1" applyBorder="1" applyAlignment="1" applyProtection="1">
      <alignment horizontal="left"/>
      <protection/>
    </xf>
    <xf numFmtId="0" fontId="85" fillId="33" borderId="26" xfId="0" applyFont="1" applyFill="1" applyBorder="1" applyAlignment="1" applyProtection="1">
      <alignment/>
      <protection/>
    </xf>
    <xf numFmtId="0" fontId="85" fillId="33" borderId="27" xfId="0" applyFont="1" applyFill="1" applyBorder="1" applyAlignment="1" applyProtection="1">
      <alignment/>
      <protection/>
    </xf>
    <xf numFmtId="0" fontId="85" fillId="33" borderId="28" xfId="0" applyFont="1" applyFill="1" applyBorder="1" applyAlignment="1" applyProtection="1">
      <alignment/>
      <protection/>
    </xf>
    <xf numFmtId="49" fontId="86" fillId="33" borderId="12" xfId="0" applyNumberFormat="1" applyFont="1" applyFill="1" applyBorder="1" applyAlignment="1" applyProtection="1">
      <alignment horizontal="left"/>
      <protection/>
    </xf>
    <xf numFmtId="0" fontId="86" fillId="33" borderId="13" xfId="0" applyFont="1" applyFill="1" applyBorder="1" applyAlignment="1" applyProtection="1">
      <alignment horizontal="left" indent="1"/>
      <protection/>
    </xf>
    <xf numFmtId="49" fontId="5" fillId="34" borderId="20" xfId="0" applyNumberFormat="1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vertical="center" wrapText="1"/>
      <protection/>
    </xf>
    <xf numFmtId="0" fontId="6" fillId="34" borderId="19" xfId="0" applyFont="1" applyFill="1" applyBorder="1" applyAlignment="1" applyProtection="1">
      <alignment vertical="center"/>
      <protection/>
    </xf>
    <xf numFmtId="49" fontId="85" fillId="33" borderId="22" xfId="0" applyNumberFormat="1" applyFont="1" applyFill="1" applyBorder="1" applyAlignment="1" applyProtection="1">
      <alignment horizontal="left"/>
      <protection/>
    </xf>
    <xf numFmtId="0" fontId="85" fillId="33" borderId="15" xfId="0" applyFont="1" applyFill="1" applyBorder="1" applyAlignment="1" applyProtection="1">
      <alignment horizontal="left" indent="1"/>
      <protection/>
    </xf>
    <xf numFmtId="0" fontId="91" fillId="33" borderId="0" xfId="0" applyFont="1" applyFill="1" applyBorder="1" applyAlignment="1" applyProtection="1">
      <alignment horizontal="left"/>
      <protection/>
    </xf>
    <xf numFmtId="49" fontId="6" fillId="35" borderId="0" xfId="0" applyNumberFormat="1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90" fillId="35" borderId="0" xfId="0" applyFont="1" applyFill="1" applyAlignment="1">
      <alignment/>
    </xf>
    <xf numFmtId="49" fontId="92" fillId="34" borderId="20" xfId="0" applyNumberFormat="1" applyFont="1" applyFill="1" applyBorder="1" applyAlignment="1" applyProtection="1">
      <alignment horizontal="left"/>
      <protection/>
    </xf>
    <xf numFmtId="0" fontId="92" fillId="34" borderId="21" xfId="0" applyFont="1" applyFill="1" applyBorder="1" applyAlignment="1" applyProtection="1">
      <alignment horizontal="left"/>
      <protection/>
    </xf>
    <xf numFmtId="0" fontId="93" fillId="34" borderId="29" xfId="0" applyFont="1" applyFill="1" applyBorder="1" applyAlignment="1" applyProtection="1">
      <alignment/>
      <protection/>
    </xf>
    <xf numFmtId="49" fontId="85" fillId="33" borderId="16" xfId="0" applyNumberFormat="1" applyFont="1" applyFill="1" applyBorder="1" applyAlignment="1" applyProtection="1" quotePrefix="1">
      <alignment horizontal="left"/>
      <protection/>
    </xf>
    <xf numFmtId="49" fontId="85" fillId="33" borderId="17" xfId="0" applyNumberFormat="1" applyFont="1" applyFill="1" applyBorder="1" applyAlignment="1" applyProtection="1" quotePrefix="1">
      <alignment horizontal="left"/>
      <protection/>
    </xf>
    <xf numFmtId="49" fontId="85" fillId="33" borderId="12" xfId="0" applyNumberFormat="1" applyFont="1" applyFill="1" applyBorder="1" applyAlignment="1" applyProtection="1" quotePrefix="1">
      <alignment horizontal="left"/>
      <protection/>
    </xf>
    <xf numFmtId="49" fontId="91" fillId="33" borderId="16" xfId="0" applyNumberFormat="1" applyFont="1" applyFill="1" applyBorder="1" applyAlignment="1" applyProtection="1" quotePrefix="1">
      <alignment horizontal="left"/>
      <protection/>
    </xf>
    <xf numFmtId="0" fontId="91" fillId="33" borderId="0" xfId="0" applyFont="1" applyFill="1" applyBorder="1" applyAlignment="1" applyProtection="1">
      <alignment horizontal="left" indent="2"/>
      <protection/>
    </xf>
    <xf numFmtId="0" fontId="91" fillId="33" borderId="0" xfId="0" applyFont="1" applyFill="1" applyBorder="1" applyAlignment="1" applyProtection="1">
      <alignment/>
      <protection/>
    </xf>
    <xf numFmtId="0" fontId="91" fillId="33" borderId="23" xfId="0" applyFont="1" applyFill="1" applyBorder="1" applyAlignment="1" applyProtection="1">
      <alignment/>
      <protection/>
    </xf>
    <xf numFmtId="0" fontId="94" fillId="0" borderId="0" xfId="46" applyFont="1" applyAlignment="1" applyProtection="1">
      <alignment/>
      <protection/>
    </xf>
    <xf numFmtId="49" fontId="92" fillId="34" borderId="20" xfId="0" applyNumberFormat="1" applyFont="1" applyFill="1" applyBorder="1" applyAlignment="1" applyProtection="1">
      <alignment horizontal="left" vertical="center"/>
      <protection/>
    </xf>
    <xf numFmtId="0" fontId="92" fillId="34" borderId="21" xfId="0" applyFont="1" applyFill="1" applyBorder="1" applyAlignment="1" applyProtection="1">
      <alignment horizontal="left" vertical="center" wrapText="1"/>
      <protection/>
    </xf>
    <xf numFmtId="0" fontId="93" fillId="34" borderId="29" xfId="0" applyFont="1" applyFill="1" applyBorder="1" applyAlignment="1" applyProtection="1">
      <alignment vertical="center"/>
      <protection/>
    </xf>
    <xf numFmtId="0" fontId="85" fillId="33" borderId="0" xfId="0" applyFont="1" applyFill="1" applyBorder="1" applyAlignment="1" applyProtection="1">
      <alignment horizontal="left" indent="4"/>
      <protection/>
    </xf>
    <xf numFmtId="0" fontId="6" fillId="34" borderId="29" xfId="0" applyFont="1" applyFill="1" applyBorder="1" applyAlignment="1" applyProtection="1">
      <alignment/>
      <protection/>
    </xf>
    <xf numFmtId="49" fontId="5" fillId="34" borderId="17" xfId="0" applyNumberFormat="1" applyFont="1" applyFill="1" applyBorder="1" applyAlignment="1" applyProtection="1">
      <alignment horizontal="left"/>
      <protection/>
    </xf>
    <xf numFmtId="0" fontId="5" fillId="34" borderId="14" xfId="0" applyFont="1" applyFill="1" applyBorder="1" applyAlignment="1" applyProtection="1">
      <alignment/>
      <protection/>
    </xf>
    <xf numFmtId="0" fontId="6" fillId="34" borderId="28" xfId="0" applyFont="1" applyFill="1" applyBorder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/>
    </xf>
    <xf numFmtId="0" fontId="85" fillId="33" borderId="14" xfId="0" applyFont="1" applyFill="1" applyBorder="1" applyAlignment="1" applyProtection="1">
      <alignment horizontal="left" vertical="top" indent="2"/>
      <protection/>
    </xf>
    <xf numFmtId="0" fontId="92" fillId="34" borderId="21" xfId="0" applyFont="1" applyFill="1" applyBorder="1" applyAlignment="1" applyProtection="1">
      <alignment/>
      <protection/>
    </xf>
    <xf numFmtId="49" fontId="92" fillId="34" borderId="17" xfId="0" applyNumberFormat="1" applyFont="1" applyFill="1" applyBorder="1" applyAlignment="1" applyProtection="1">
      <alignment horizontal="left"/>
      <protection/>
    </xf>
    <xf numFmtId="0" fontId="92" fillId="34" borderId="14" xfId="0" applyFont="1" applyFill="1" applyBorder="1" applyAlignment="1" applyProtection="1">
      <alignment/>
      <protection/>
    </xf>
    <xf numFmtId="0" fontId="93" fillId="34" borderId="28" xfId="0" applyFont="1" applyFill="1" applyBorder="1" applyAlignment="1" applyProtection="1">
      <alignment/>
      <protection/>
    </xf>
    <xf numFmtId="0" fontId="93" fillId="34" borderId="21" xfId="0" applyFont="1" applyFill="1" applyBorder="1" applyAlignment="1" applyProtection="1">
      <alignment/>
      <protection/>
    </xf>
    <xf numFmtId="0" fontId="95" fillId="34" borderId="0" xfId="0" applyFont="1" applyFill="1" applyBorder="1" applyAlignment="1" applyProtection="1">
      <alignment/>
      <protection/>
    </xf>
    <xf numFmtId="0" fontId="93" fillId="34" borderId="0" xfId="0" applyFont="1" applyFill="1" applyBorder="1" applyAlignment="1" applyProtection="1">
      <alignment/>
      <protection/>
    </xf>
    <xf numFmtId="0" fontId="95" fillId="34" borderId="15" xfId="0" applyFont="1" applyFill="1" applyBorder="1" applyAlignment="1" applyProtection="1">
      <alignment/>
      <protection/>
    </xf>
    <xf numFmtId="0" fontId="93" fillId="34" borderId="15" xfId="0" applyFont="1" applyFill="1" applyBorder="1" applyAlignment="1" applyProtection="1">
      <alignment/>
      <protection/>
    </xf>
    <xf numFmtId="0" fontId="95" fillId="34" borderId="14" xfId="0" applyFont="1" applyFill="1" applyBorder="1" applyAlignment="1" applyProtection="1">
      <alignment/>
      <protection/>
    </xf>
    <xf numFmtId="0" fontId="93" fillId="34" borderId="14" xfId="0" applyFont="1" applyFill="1" applyBorder="1" applyAlignment="1" applyProtection="1">
      <alignment/>
      <protection/>
    </xf>
    <xf numFmtId="0" fontId="95" fillId="34" borderId="14" xfId="0" applyFont="1" applyFill="1" applyBorder="1" applyAlignment="1" applyProtection="1">
      <alignment/>
      <protection/>
    </xf>
    <xf numFmtId="0" fontId="92" fillId="34" borderId="26" xfId="0" applyFont="1" applyFill="1" applyBorder="1" applyAlignment="1" applyProtection="1">
      <alignment vertical="center"/>
      <protection/>
    </xf>
    <xf numFmtId="49" fontId="95" fillId="34" borderId="22" xfId="0" applyNumberFormat="1" applyFont="1" applyFill="1" applyBorder="1" applyAlignment="1" applyProtection="1">
      <alignment horizontal="left"/>
      <protection/>
    </xf>
    <xf numFmtId="49" fontId="92" fillId="34" borderId="16" xfId="0" applyNumberFormat="1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wrapText="1"/>
      <protection/>
    </xf>
    <xf numFmtId="49" fontId="95" fillId="34" borderId="16" xfId="0" applyNumberFormat="1" applyFont="1" applyFill="1" applyBorder="1" applyAlignment="1" applyProtection="1">
      <alignment horizontal="left"/>
      <protection/>
    </xf>
    <xf numFmtId="49" fontId="95" fillId="34" borderId="18" xfId="0" applyNumberFormat="1" applyFont="1" applyFill="1" applyBorder="1" applyAlignment="1" applyProtection="1">
      <alignment horizontal="left"/>
      <protection/>
    </xf>
    <xf numFmtId="0" fontId="95" fillId="34" borderId="19" xfId="0" applyFont="1" applyFill="1" applyBorder="1" applyAlignment="1" applyProtection="1">
      <alignment/>
      <protection/>
    </xf>
    <xf numFmtId="0" fontId="93" fillId="34" borderId="19" xfId="0" applyFont="1" applyFill="1" applyBorder="1" applyAlignment="1" applyProtection="1">
      <alignment/>
      <protection/>
    </xf>
    <xf numFmtId="188" fontId="93" fillId="34" borderId="30" xfId="0" applyNumberFormat="1" applyFont="1" applyFill="1" applyBorder="1" applyAlignment="1" applyProtection="1">
      <alignment horizontal="right"/>
      <protection/>
    </xf>
    <xf numFmtId="49" fontId="96" fillId="33" borderId="10" xfId="0" applyNumberFormat="1" applyFont="1" applyFill="1" applyBorder="1" applyAlignment="1" applyProtection="1">
      <alignment horizontal="left"/>
      <protection/>
    </xf>
    <xf numFmtId="0" fontId="96" fillId="33" borderId="11" xfId="0" applyFont="1" applyFill="1" applyBorder="1" applyAlignment="1" applyProtection="1">
      <alignment/>
      <protection/>
    </xf>
    <xf numFmtId="0" fontId="97" fillId="33" borderId="11" xfId="0" applyFont="1" applyFill="1" applyBorder="1" applyAlignment="1" applyProtection="1">
      <alignment/>
      <protection/>
    </xf>
    <xf numFmtId="49" fontId="96" fillId="33" borderId="16" xfId="0" applyNumberFormat="1" applyFont="1" applyFill="1" applyBorder="1" applyAlignment="1" applyProtection="1">
      <alignment horizontal="left"/>
      <protection/>
    </xf>
    <xf numFmtId="0" fontId="86" fillId="33" borderId="16" xfId="0" applyNumberFormat="1" applyFont="1" applyFill="1" applyBorder="1" applyAlignment="1" applyProtection="1">
      <alignment horizontal="left"/>
      <protection/>
    </xf>
    <xf numFmtId="49" fontId="95" fillId="34" borderId="17" xfId="0" applyNumberFormat="1" applyFont="1" applyFill="1" applyBorder="1" applyAlignment="1" applyProtection="1">
      <alignment horizontal="left"/>
      <protection/>
    </xf>
    <xf numFmtId="49" fontId="92" fillId="34" borderId="25" xfId="0" applyNumberFormat="1" applyFont="1" applyFill="1" applyBorder="1" applyAlignment="1" applyProtection="1">
      <alignment vertical="top" wrapText="1"/>
      <protection/>
    </xf>
    <xf numFmtId="188" fontId="6" fillId="34" borderId="30" xfId="0" applyNumberFormat="1" applyFont="1" applyFill="1" applyBorder="1" applyAlignment="1" applyProtection="1">
      <alignment horizontal="right"/>
      <protection/>
    </xf>
    <xf numFmtId="188" fontId="6" fillId="35" borderId="30" xfId="0" applyNumberFormat="1" applyFont="1" applyFill="1" applyBorder="1" applyAlignment="1" applyProtection="1">
      <alignment horizontal="right"/>
      <protection/>
    </xf>
    <xf numFmtId="188" fontId="6" fillId="0" borderId="30" xfId="0" applyNumberFormat="1" applyFont="1" applyFill="1" applyBorder="1" applyAlignment="1" applyProtection="1">
      <alignment horizontal="right"/>
      <protection/>
    </xf>
    <xf numFmtId="0" fontId="85" fillId="33" borderId="30" xfId="0" applyNumberFormat="1" applyFont="1" applyFill="1" applyBorder="1" applyAlignment="1" applyProtection="1">
      <alignment horizontal="center"/>
      <protection/>
    </xf>
    <xf numFmtId="188" fontId="7" fillId="34" borderId="30" xfId="0" applyNumberFormat="1" applyFont="1" applyFill="1" applyBorder="1" applyAlignment="1" applyProtection="1">
      <alignment horizontal="right"/>
      <protection/>
    </xf>
    <xf numFmtId="188" fontId="7" fillId="0" borderId="30" xfId="0" applyNumberFormat="1" applyFont="1" applyFill="1" applyBorder="1" applyAlignment="1" applyProtection="1">
      <alignment horizontal="right"/>
      <protection/>
    </xf>
    <xf numFmtId="49" fontId="6" fillId="36" borderId="16" xfId="0" applyNumberFormat="1" applyFont="1" applyFill="1" applyBorder="1" applyAlignment="1" applyProtection="1">
      <alignment horizontal="left"/>
      <protection/>
    </xf>
    <xf numFmtId="0" fontId="5" fillId="36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85" fillId="33" borderId="30" xfId="55" applyFont="1" applyFill="1" applyBorder="1" applyAlignment="1" applyProtection="1">
      <alignment horizontal="center"/>
      <protection/>
    </xf>
    <xf numFmtId="188" fontId="93" fillId="0" borderId="30" xfId="0" applyNumberFormat="1" applyFont="1" applyFill="1" applyBorder="1" applyAlignment="1" applyProtection="1">
      <alignment horizontal="right"/>
      <protection/>
    </xf>
    <xf numFmtId="0" fontId="85" fillId="34" borderId="30" xfId="55" applyFont="1" applyFill="1" applyBorder="1" applyAlignment="1" applyProtection="1">
      <alignment horizontal="center"/>
      <protection/>
    </xf>
    <xf numFmtId="192" fontId="6" fillId="35" borderId="30" xfId="50" applyNumberFormat="1" applyFont="1" applyFill="1" applyBorder="1" applyAlignment="1" applyProtection="1">
      <alignment horizontal="right"/>
      <protection/>
    </xf>
    <xf numFmtId="0" fontId="98" fillId="33" borderId="0" xfId="0" applyNumberFormat="1" applyFont="1" applyFill="1" applyBorder="1" applyAlignment="1" applyProtection="1">
      <alignment/>
      <protection/>
    </xf>
    <xf numFmtId="0" fontId="99" fillId="33" borderId="16" xfId="0" applyNumberFormat="1" applyFont="1" applyFill="1" applyBorder="1" applyAlignment="1" applyProtection="1">
      <alignment vertical="center"/>
      <protection/>
    </xf>
    <xf numFmtId="0" fontId="99" fillId="33" borderId="0" xfId="0" applyNumberFormat="1" applyFont="1" applyFill="1" applyBorder="1" applyAlignment="1" applyProtection="1">
      <alignment vertical="center"/>
      <protection/>
    </xf>
    <xf numFmtId="0" fontId="99" fillId="33" borderId="12" xfId="0" applyNumberFormat="1" applyFont="1" applyFill="1" applyBorder="1" applyAlignment="1" applyProtection="1">
      <alignment vertical="center"/>
      <protection/>
    </xf>
    <xf numFmtId="0" fontId="99" fillId="33" borderId="13" xfId="0" applyNumberFormat="1" applyFont="1" applyFill="1" applyBorder="1" applyAlignment="1" applyProtection="1">
      <alignment vertical="center"/>
      <protection/>
    </xf>
    <xf numFmtId="188" fontId="6" fillId="0" borderId="30" xfId="0" applyNumberFormat="1" applyFont="1" applyBorder="1" applyAlignment="1">
      <alignment horizontal="right"/>
    </xf>
    <xf numFmtId="188" fontId="93" fillId="0" borderId="30" xfId="0" applyNumberFormat="1" applyFont="1" applyBorder="1" applyAlignment="1">
      <alignment horizontal="right"/>
    </xf>
    <xf numFmtId="188" fontId="7" fillId="0" borderId="30" xfId="0" applyNumberFormat="1" applyFont="1" applyBorder="1" applyAlignment="1">
      <alignment horizontal="right"/>
    </xf>
    <xf numFmtId="192" fontId="6" fillId="35" borderId="30" xfId="50" applyNumberFormat="1" applyFont="1" applyFill="1" applyBorder="1" applyAlignment="1">
      <alignment horizontal="right"/>
    </xf>
    <xf numFmtId="188" fontId="6" fillId="34" borderId="30" xfId="0" applyNumberFormat="1" applyFont="1" applyFill="1" applyBorder="1" applyAlignment="1" applyProtection="1">
      <alignment horizontal="right"/>
      <protection/>
    </xf>
    <xf numFmtId="171" fontId="6" fillId="36" borderId="30" xfId="50" applyFont="1" applyFill="1" applyBorder="1" applyAlignment="1" applyProtection="1">
      <alignment horizontal="center"/>
      <protection/>
    </xf>
    <xf numFmtId="188" fontId="93" fillId="0" borderId="30" xfId="0" applyNumberFormat="1" applyFont="1" applyFill="1" applyBorder="1" applyAlignment="1" applyProtection="1">
      <alignment horizontal="right"/>
      <protection/>
    </xf>
    <xf numFmtId="192" fontId="6" fillId="0" borderId="30" xfId="50" applyNumberFormat="1" applyFont="1" applyFill="1" applyBorder="1" applyAlignment="1" applyProtection="1">
      <alignment horizontal="center"/>
      <protection/>
    </xf>
    <xf numFmtId="171" fontId="6" fillId="0" borderId="30" xfId="50" applyNumberFormat="1" applyFont="1" applyFill="1" applyBorder="1" applyAlignment="1" applyProtection="1">
      <alignment horizontal="center"/>
      <protection/>
    </xf>
    <xf numFmtId="171" fontId="6" fillId="0" borderId="30" xfId="50" applyFont="1" applyFill="1" applyBorder="1" applyAlignment="1" applyProtection="1">
      <alignment horizontal="center"/>
      <protection/>
    </xf>
    <xf numFmtId="0" fontId="100" fillId="0" borderId="0" xfId="0" applyFont="1" applyFill="1" applyAlignment="1">
      <alignment horizontal="center"/>
    </xf>
    <xf numFmtId="0" fontId="101" fillId="0" borderId="0" xfId="46" applyFont="1" applyFill="1" applyAlignment="1" applyProtection="1">
      <alignment horizontal="center"/>
      <protection/>
    </xf>
    <xf numFmtId="0" fontId="102" fillId="0" borderId="31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left"/>
    </xf>
    <xf numFmtId="0" fontId="85" fillId="33" borderId="18" xfId="0" applyNumberFormat="1" applyFont="1" applyFill="1" applyBorder="1" applyAlignment="1" applyProtection="1">
      <alignment horizontal="center" vertical="center" wrapText="1"/>
      <protection/>
    </xf>
    <xf numFmtId="0" fontId="85" fillId="33" borderId="19" xfId="0" applyNumberFormat="1" applyFont="1" applyFill="1" applyBorder="1" applyAlignment="1" applyProtection="1">
      <alignment horizontal="center" vertical="center" wrapText="1"/>
      <protection/>
    </xf>
    <xf numFmtId="0" fontId="85" fillId="33" borderId="32" xfId="0" applyNumberFormat="1" applyFont="1" applyFill="1" applyBorder="1" applyAlignment="1" applyProtection="1">
      <alignment horizontal="center" vertical="center" wrapText="1"/>
      <protection/>
    </xf>
    <xf numFmtId="0" fontId="99" fillId="33" borderId="0" xfId="0" applyNumberFormat="1" applyFont="1" applyFill="1" applyBorder="1" applyAlignment="1" applyProtection="1">
      <alignment horizontal="center" vertical="center"/>
      <protection/>
    </xf>
    <xf numFmtId="0" fontId="99" fillId="33" borderId="13" xfId="0" applyNumberFormat="1" applyFont="1" applyFill="1" applyBorder="1" applyAlignment="1" applyProtection="1">
      <alignment horizontal="center" vertical="center"/>
      <protection/>
    </xf>
    <xf numFmtId="0" fontId="98" fillId="33" borderId="0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33" xfId="0" applyFont="1" applyFill="1" applyBorder="1" applyAlignment="1" applyProtection="1">
      <alignment horizontal="center" vertical="center" wrapText="1"/>
      <protection/>
    </xf>
    <xf numFmtId="0" fontId="99" fillId="33" borderId="16" xfId="0" applyFont="1" applyFill="1" applyBorder="1" applyAlignment="1" applyProtection="1">
      <alignment horizontal="left" vertical="center" wrapText="1" indent="1"/>
      <protection/>
    </xf>
    <xf numFmtId="0" fontId="99" fillId="33" borderId="0" xfId="0" applyFont="1" applyFill="1" applyBorder="1" applyAlignment="1" applyProtection="1">
      <alignment horizontal="left" vertical="center" wrapText="1" indent="1"/>
      <protection/>
    </xf>
    <xf numFmtId="49" fontId="99" fillId="33" borderId="16" xfId="0" applyNumberFormat="1" applyFont="1" applyFill="1" applyBorder="1" applyAlignment="1" applyProtection="1">
      <alignment horizontal="left" vertical="center" wrapText="1" indent="1"/>
      <protection/>
    </xf>
    <xf numFmtId="49" fontId="99" fillId="33" borderId="0" xfId="0" applyNumberFormat="1" applyFont="1" applyFill="1" applyBorder="1" applyAlignment="1" applyProtection="1">
      <alignment horizontal="left" vertical="center" wrapText="1" indent="1"/>
      <protection/>
    </xf>
    <xf numFmtId="0" fontId="99" fillId="33" borderId="16" xfId="0" applyNumberFormat="1" applyFont="1" applyFill="1" applyBorder="1" applyAlignment="1" applyProtection="1">
      <alignment horizontal="center" vertical="center"/>
      <protection/>
    </xf>
    <xf numFmtId="49" fontId="99" fillId="33" borderId="16" xfId="55" applyNumberFormat="1" applyFont="1" applyFill="1" applyBorder="1" applyAlignment="1" applyProtection="1">
      <alignment horizontal="left" vertical="center" wrapText="1" indent="1"/>
      <protection/>
    </xf>
    <xf numFmtId="49" fontId="99" fillId="33" borderId="0" xfId="55" applyNumberFormat="1" applyFont="1" applyFill="1" applyBorder="1" applyAlignment="1" applyProtection="1">
      <alignment horizontal="left" vertical="center" wrapText="1" indent="1"/>
      <protection/>
    </xf>
    <xf numFmtId="0" fontId="99" fillId="33" borderId="12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3 10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45</xdr:row>
      <xdr:rowOff>0</xdr:rowOff>
    </xdr:from>
    <xdr:to>
      <xdr:col>15</xdr:col>
      <xdr:colOff>95250</xdr:colOff>
      <xdr:row>45</xdr:row>
      <xdr:rowOff>0</xdr:rowOff>
    </xdr:to>
    <xdr:sp>
      <xdr:nvSpPr>
        <xdr:cNvPr id="1" name="Conector recto 22"/>
        <xdr:cNvSpPr>
          <a:spLocks/>
        </xdr:cNvSpPr>
      </xdr:nvSpPr>
      <xdr:spPr>
        <a:xfrm>
          <a:off x="1066800" y="10610850"/>
          <a:ext cx="10058400" cy="0"/>
        </a:xfrm>
        <a:prstGeom prst="line">
          <a:avLst/>
        </a:prstGeom>
        <a:noFill/>
        <a:ln w="28575" cmpd="sng">
          <a:solidFill>
            <a:srgbClr val="E7B7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542925</xdr:colOff>
      <xdr:row>9</xdr:row>
      <xdr:rowOff>57150</xdr:rowOff>
    </xdr:from>
    <xdr:to>
      <xdr:col>15</xdr:col>
      <xdr:colOff>152400</xdr:colOff>
      <xdr:row>15</xdr:row>
      <xdr:rowOff>114300</xdr:rowOff>
    </xdr:to>
    <xdr:grpSp>
      <xdr:nvGrpSpPr>
        <xdr:cNvPr id="2" name="Grupo 4"/>
        <xdr:cNvGrpSpPr>
          <a:grpSpLocks/>
        </xdr:cNvGrpSpPr>
      </xdr:nvGrpSpPr>
      <xdr:grpSpPr>
        <a:xfrm>
          <a:off x="1485900" y="1771650"/>
          <a:ext cx="9696450" cy="1200150"/>
          <a:chOff x="1481818" y="1774371"/>
          <a:chExt cx="9932727" cy="1200150"/>
        </a:xfrm>
        <a:solidFill>
          <a:srgbClr val="FFFFFF"/>
        </a:solidFill>
      </xdr:grpSpPr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81818" y="1774371"/>
            <a:ext cx="8410537" cy="12001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919670" y="1864082"/>
            <a:ext cx="1494875" cy="9388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676275</xdr:colOff>
      <xdr:row>3</xdr:row>
      <xdr:rowOff>76200</xdr:rowOff>
    </xdr:from>
    <xdr:to>
      <xdr:col>16</xdr:col>
      <xdr:colOff>76200</xdr:colOff>
      <xdr:row>8</xdr:row>
      <xdr:rowOff>47625</xdr:rowOff>
    </xdr:to>
    <xdr:grpSp>
      <xdr:nvGrpSpPr>
        <xdr:cNvPr id="5" name="Grupo 1"/>
        <xdr:cNvGrpSpPr>
          <a:grpSpLocks/>
        </xdr:cNvGrpSpPr>
      </xdr:nvGrpSpPr>
      <xdr:grpSpPr>
        <a:xfrm>
          <a:off x="676275" y="647700"/>
          <a:ext cx="11191875" cy="923925"/>
          <a:chOff x="522515" y="447677"/>
          <a:chExt cx="11838626" cy="1008288"/>
        </a:xfrm>
        <a:solidFill>
          <a:srgbClr val="FFFFFF"/>
        </a:solidFill>
      </xdr:grpSpPr>
      <xdr:grpSp>
        <xdr:nvGrpSpPr>
          <xdr:cNvPr id="6" name="Grupo 2"/>
          <xdr:cNvGrpSpPr>
            <a:grpSpLocks/>
          </xdr:cNvGrpSpPr>
        </xdr:nvGrpSpPr>
        <xdr:grpSpPr>
          <a:xfrm>
            <a:off x="522515" y="570184"/>
            <a:ext cx="10172339" cy="885781"/>
            <a:chOff x="219075" y="600075"/>
            <a:chExt cx="10623839" cy="902623"/>
          </a:xfrm>
          <a:solidFill>
            <a:srgbClr val="FFFFFF"/>
          </a:solidFill>
        </xdr:grpSpPr>
        <xdr:pic>
          <xdr:nvPicPr>
            <xdr:cNvPr id="7" name="Imagen 10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2104806" y="729827"/>
              <a:ext cx="1729030" cy="49779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Imagen 15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9634452" y="639790"/>
              <a:ext cx="1208462" cy="84101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Imagen 6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219075" y="818961"/>
              <a:ext cx="1766213" cy="49531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Imagen 7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7063483" y="723509"/>
              <a:ext cx="1227053" cy="67764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Imagen 8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3971946" y="714482"/>
              <a:ext cx="1362507" cy="7139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Google Shape;111;p1"/>
            <xdr:cNvPicPr preferRelativeResize="1">
              <a:picLocks noChangeAspect="1"/>
            </xdr:cNvPicPr>
          </xdr:nvPicPr>
          <xdr:blipFill>
            <a:blip r:embed="rId8"/>
            <a:srcRect t="-2929" b="2929"/>
            <a:stretch>
              <a:fillRect/>
            </a:stretch>
          </xdr:blipFill>
          <xdr:spPr>
            <a:xfrm>
              <a:off x="5485843" y="685824"/>
              <a:ext cx="1458122" cy="7620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Imagen 1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8314440" y="600075"/>
              <a:ext cx="1256269" cy="902623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4" name="Imagen 3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0632702" y="447677"/>
            <a:ext cx="1728439" cy="8585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MCA-FS-001\Usuarios$\Users\lreyes\AppData\Local\Microsoft\Windows\Temporary%20Internet%20Files\Content.Outlook\TNN5UG04\Reuni&#243;n%20GTEFP%20marzo%202019\Copia%20de%20258GYQ14_2016%20(FINAL)%20Modelo%20Tablas%20estandarizadas%20EF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mca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Q48"/>
  <sheetViews>
    <sheetView showGridLines="0" zoomScalePageLayoutView="0" workbookViewId="0" topLeftCell="A1">
      <selection activeCell="K5" sqref="K5"/>
    </sheetView>
  </sheetViews>
  <sheetFormatPr defaultColWidth="9.140625" defaultRowHeight="15"/>
  <cols>
    <col min="1" max="1" width="11.421875" style="1" customWidth="1"/>
    <col min="2" max="2" width="2.7109375" style="1" customWidth="1"/>
    <col min="3" max="3" width="11.421875" style="1" customWidth="1"/>
    <col min="4" max="5" width="11.421875" style="0" customWidth="1"/>
    <col min="6" max="6" width="14.140625" style="0" customWidth="1"/>
    <col min="7" max="16" width="11.421875" style="0" customWidth="1"/>
    <col min="17" max="17" width="2.28125" style="0" customWidth="1"/>
  </cols>
  <sheetData>
    <row r="1" s="1" customFormat="1" ht="15"/>
    <row r="2" spans="2:17" s="1" customFormat="1" ht="15">
      <c r="B2" s="40"/>
      <c r="C2" s="6"/>
      <c r="D2" s="6"/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6"/>
      <c r="Q2" s="12"/>
    </row>
    <row r="3" spans="2:17" ht="15">
      <c r="B3" s="39"/>
      <c r="Q3" s="39"/>
    </row>
    <row r="4" spans="2:17" s="1" customFormat="1" ht="15">
      <c r="B4" s="39"/>
      <c r="Q4" s="39"/>
    </row>
    <row r="5" spans="2:17" s="1" customFormat="1" ht="15">
      <c r="B5" s="39"/>
      <c r="Q5" s="39"/>
    </row>
    <row r="6" spans="2:17" s="1" customFormat="1" ht="15">
      <c r="B6" s="39"/>
      <c r="Q6" s="39"/>
    </row>
    <row r="7" spans="2:17" s="1" customFormat="1" ht="15">
      <c r="B7" s="39"/>
      <c r="Q7" s="39"/>
    </row>
    <row r="8" spans="2:17" s="1" customFormat="1" ht="15">
      <c r="B8" s="39"/>
      <c r="Q8" s="39"/>
    </row>
    <row r="9" spans="2:17" s="1" customFormat="1" ht="15">
      <c r="B9" s="39"/>
      <c r="Q9" s="39"/>
    </row>
    <row r="10" spans="2:17" s="1" customFormat="1" ht="15">
      <c r="B10" s="39"/>
      <c r="Q10" s="39"/>
    </row>
    <row r="11" spans="2:17" s="1" customFormat="1" ht="15">
      <c r="B11" s="39"/>
      <c r="Q11" s="39"/>
    </row>
    <row r="12" spans="2:17" s="1" customFormat="1" ht="15">
      <c r="B12" s="39"/>
      <c r="Q12" s="39"/>
    </row>
    <row r="13" spans="2:17" s="1" customFormat="1" ht="15">
      <c r="B13" s="39"/>
      <c r="Q13" s="39"/>
    </row>
    <row r="14" spans="2:17" s="1" customFormat="1" ht="15">
      <c r="B14" s="39"/>
      <c r="Q14" s="39"/>
    </row>
    <row r="15" spans="2:17" s="1" customFormat="1" ht="15">
      <c r="B15" s="39"/>
      <c r="Q15" s="39"/>
    </row>
    <row r="16" spans="2:17" s="1" customFormat="1" ht="15">
      <c r="B16" s="39"/>
      <c r="Q16" s="39"/>
    </row>
    <row r="17" spans="2:17" ht="30.75">
      <c r="B17" s="39"/>
      <c r="C17" s="174" t="s">
        <v>1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39"/>
    </row>
    <row r="18" spans="2:17" ht="30.75">
      <c r="B18" s="39"/>
      <c r="C18" s="174" t="s">
        <v>2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39"/>
    </row>
    <row r="19" spans="2:17" ht="30.75">
      <c r="B19" s="39"/>
      <c r="C19" s="175" t="s">
        <v>3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39"/>
    </row>
    <row r="20" spans="2:17" ht="15">
      <c r="B20" s="12"/>
      <c r="C20" s="6"/>
      <c r="D20" s="6"/>
      <c r="E20" s="6"/>
      <c r="F20" s="7"/>
      <c r="G20" s="7"/>
      <c r="H20" s="7"/>
      <c r="I20" s="7"/>
      <c r="J20" s="7"/>
      <c r="K20" s="7"/>
      <c r="L20" s="7"/>
      <c r="M20" s="6"/>
      <c r="N20" s="6"/>
      <c r="O20" s="6"/>
      <c r="P20" s="6"/>
      <c r="Q20" s="12"/>
    </row>
    <row r="21" spans="6:12" ht="26.25">
      <c r="F21" s="11" t="s">
        <v>0</v>
      </c>
      <c r="G21" s="5"/>
      <c r="H21" s="5"/>
      <c r="I21" s="5"/>
      <c r="J21" s="5"/>
      <c r="K21" s="2"/>
      <c r="L21" s="2"/>
    </row>
    <row r="22" spans="6:12" ht="26.25">
      <c r="F22" s="11" t="s">
        <v>4</v>
      </c>
      <c r="G22" s="5"/>
      <c r="H22" s="5"/>
      <c r="I22" s="5"/>
      <c r="J22" s="5"/>
      <c r="K22" s="2"/>
      <c r="L22" s="2"/>
    </row>
    <row r="23" spans="6:12" s="1" customFormat="1" ht="23.25">
      <c r="F23" s="4"/>
      <c r="G23" s="5"/>
      <c r="H23" s="5"/>
      <c r="I23" s="5"/>
      <c r="J23" s="5"/>
      <c r="K23" s="2"/>
      <c r="L23" s="2"/>
    </row>
    <row r="24" spans="6:12" s="1" customFormat="1" ht="23.25">
      <c r="F24" s="4" t="s">
        <v>1306</v>
      </c>
      <c r="H24" s="5"/>
      <c r="I24" s="5"/>
      <c r="J24" s="5"/>
      <c r="K24" s="2"/>
      <c r="L24" s="2"/>
    </row>
    <row r="25" spans="6:12" ht="23.25">
      <c r="F25" s="4" t="s">
        <v>1307</v>
      </c>
      <c r="G25" s="5" t="s">
        <v>1308</v>
      </c>
      <c r="H25" s="5"/>
      <c r="I25" s="5"/>
      <c r="J25" s="5"/>
      <c r="K25" s="2"/>
      <c r="L25" s="2"/>
    </row>
    <row r="26" spans="6:12" s="1" customFormat="1" ht="23.25">
      <c r="F26" s="4" t="s">
        <v>103</v>
      </c>
      <c r="G26" s="5"/>
      <c r="H26" s="5" t="s">
        <v>1300</v>
      </c>
      <c r="I26" s="5"/>
      <c r="J26" s="5"/>
      <c r="K26" s="2"/>
      <c r="L26" s="2"/>
    </row>
    <row r="27" spans="6:12" s="1" customFormat="1" ht="23.25">
      <c r="F27" s="4"/>
      <c r="G27" s="5"/>
      <c r="H27" s="5"/>
      <c r="I27" s="5"/>
      <c r="J27" s="5"/>
      <c r="K27" s="2"/>
      <c r="L27" s="2"/>
    </row>
    <row r="28" spans="6:12" ht="23.25">
      <c r="F28" s="4" t="s">
        <v>5</v>
      </c>
      <c r="G28" s="5"/>
      <c r="H28" s="5"/>
      <c r="I28" s="5"/>
      <c r="J28" s="5"/>
      <c r="K28" s="2"/>
      <c r="L28" s="2"/>
    </row>
    <row r="29" spans="7:12" s="1" customFormat="1" ht="18">
      <c r="G29" s="178" t="s">
        <v>6</v>
      </c>
      <c r="H29" s="178"/>
      <c r="I29" s="2"/>
      <c r="J29" s="2"/>
      <c r="K29" s="2"/>
      <c r="L29" s="2"/>
    </row>
    <row r="30" spans="7:12" s="1" customFormat="1" ht="18">
      <c r="G30" s="10" t="s">
        <v>8</v>
      </c>
      <c r="H30" s="10"/>
      <c r="I30" s="10"/>
      <c r="J30" s="10"/>
      <c r="K30" s="9"/>
      <c r="L30" s="2"/>
    </row>
    <row r="31" spans="7:12" s="1" customFormat="1" ht="18">
      <c r="G31" s="10" t="s">
        <v>9</v>
      </c>
      <c r="H31" s="10"/>
      <c r="I31" s="10"/>
      <c r="J31" s="10"/>
      <c r="K31" s="9"/>
      <c r="L31" s="2"/>
    </row>
    <row r="32" spans="7:12" s="1" customFormat="1" ht="18">
      <c r="G32" s="10" t="s">
        <v>10</v>
      </c>
      <c r="H32" s="10"/>
      <c r="I32" s="10"/>
      <c r="J32" s="10"/>
      <c r="K32" s="9"/>
      <c r="L32" s="2"/>
    </row>
    <row r="33" spans="7:13" s="1" customFormat="1" ht="18">
      <c r="G33" s="10" t="s">
        <v>11</v>
      </c>
      <c r="H33" s="10"/>
      <c r="I33" s="10"/>
      <c r="J33" s="10"/>
      <c r="K33" s="10"/>
      <c r="L33" s="10"/>
      <c r="M33" s="10"/>
    </row>
    <row r="34" spans="7:13" s="1" customFormat="1" ht="18">
      <c r="G34" s="10" t="s">
        <v>12</v>
      </c>
      <c r="H34" s="10"/>
      <c r="I34" s="10"/>
      <c r="J34" s="10"/>
      <c r="K34" s="10"/>
      <c r="L34" s="10"/>
      <c r="M34" s="10"/>
    </row>
    <row r="35" spans="7:13" s="1" customFormat="1" ht="18">
      <c r="G35" s="10" t="s">
        <v>13</v>
      </c>
      <c r="H35" s="10"/>
      <c r="I35" s="10"/>
      <c r="J35" s="10"/>
      <c r="K35" s="10"/>
      <c r="L35" s="10"/>
      <c r="M35" s="10"/>
    </row>
    <row r="36" spans="7:13" s="1" customFormat="1" ht="18">
      <c r="G36" s="10" t="s">
        <v>14</v>
      </c>
      <c r="H36" s="10"/>
      <c r="I36" s="10"/>
      <c r="J36" s="10"/>
      <c r="K36" s="10"/>
      <c r="L36" s="10"/>
      <c r="M36" s="10"/>
    </row>
    <row r="37" spans="7:13" s="1" customFormat="1" ht="18">
      <c r="G37" s="10" t="s">
        <v>15</v>
      </c>
      <c r="H37" s="10"/>
      <c r="I37" s="10"/>
      <c r="J37" s="10"/>
      <c r="K37" s="10"/>
      <c r="L37" s="10"/>
      <c r="M37" s="10"/>
    </row>
    <row r="38" spans="7:13" s="1" customFormat="1" ht="18">
      <c r="G38" s="10" t="s">
        <v>16</v>
      </c>
      <c r="H38" s="10"/>
      <c r="I38" s="10"/>
      <c r="J38" s="10"/>
      <c r="K38" s="10"/>
      <c r="L38" s="10"/>
      <c r="M38" s="10"/>
    </row>
    <row r="39" spans="7:13" ht="18">
      <c r="G39" s="10" t="s">
        <v>17</v>
      </c>
      <c r="H39" s="10"/>
      <c r="I39" s="10"/>
      <c r="J39" s="10"/>
      <c r="K39" s="10"/>
      <c r="L39" s="10"/>
      <c r="M39" s="10"/>
    </row>
    <row r="40" spans="7:13" ht="18">
      <c r="G40" s="10" t="s">
        <v>18</v>
      </c>
      <c r="H40" s="10"/>
      <c r="I40" s="10"/>
      <c r="J40" s="10"/>
      <c r="K40" s="10"/>
      <c r="L40" s="10"/>
      <c r="M40" s="10"/>
    </row>
    <row r="41" spans="7:13" ht="18">
      <c r="G41" s="10" t="s">
        <v>19</v>
      </c>
      <c r="H41" s="10"/>
      <c r="I41" s="10"/>
      <c r="J41" s="10"/>
      <c r="K41" s="10"/>
      <c r="L41" s="10"/>
      <c r="M41" s="10"/>
    </row>
    <row r="42" spans="7:13" ht="18">
      <c r="G42" s="10" t="s">
        <v>20</v>
      </c>
      <c r="H42" s="10"/>
      <c r="I42" s="10"/>
      <c r="J42" s="10"/>
      <c r="K42" s="10"/>
      <c r="L42" s="10"/>
      <c r="M42" s="10"/>
    </row>
    <row r="43" spans="7:13" s="1" customFormat="1" ht="18">
      <c r="G43" s="10" t="s">
        <v>21</v>
      </c>
      <c r="H43" s="10"/>
      <c r="I43" s="10"/>
      <c r="J43" s="10"/>
      <c r="K43" s="10"/>
      <c r="L43" s="10"/>
      <c r="M43" s="10"/>
    </row>
    <row r="44" spans="7:13" s="1" customFormat="1" ht="18">
      <c r="G44" s="10" t="s">
        <v>22</v>
      </c>
      <c r="H44" s="10"/>
      <c r="I44" s="10"/>
      <c r="J44" s="10"/>
      <c r="K44" s="10"/>
      <c r="L44" s="10"/>
      <c r="M44" s="10"/>
    </row>
    <row r="45" spans="7:12" s="1" customFormat="1" ht="8.25" customHeight="1">
      <c r="G45" s="3"/>
      <c r="H45" s="2"/>
      <c r="I45" s="2"/>
      <c r="J45" s="2"/>
      <c r="K45" s="2"/>
      <c r="L45" s="2"/>
    </row>
    <row r="46" spans="6:12" ht="24.75" customHeight="1">
      <c r="F46" s="176" t="s">
        <v>7</v>
      </c>
      <c r="G46" s="176"/>
      <c r="H46" s="176"/>
      <c r="I46" s="176"/>
      <c r="J46" s="176"/>
      <c r="K46" s="176"/>
      <c r="L46" s="176"/>
    </row>
    <row r="47" spans="6:12" ht="25.5" customHeight="1">
      <c r="F47" s="177"/>
      <c r="G47" s="177"/>
      <c r="H47" s="177"/>
      <c r="I47" s="177"/>
      <c r="J47" s="177"/>
      <c r="K47" s="177"/>
      <c r="L47" s="177"/>
    </row>
    <row r="48" spans="6:12" ht="33" customHeight="1">
      <c r="F48" s="177"/>
      <c r="G48" s="177"/>
      <c r="H48" s="177"/>
      <c r="I48" s="177"/>
      <c r="J48" s="177"/>
      <c r="K48" s="177"/>
      <c r="L48" s="177"/>
    </row>
  </sheetData>
  <sheetProtection/>
  <mergeCells count="5">
    <mergeCell ref="C17:P17"/>
    <mergeCell ref="C18:P18"/>
    <mergeCell ref="C19:P19"/>
    <mergeCell ref="F46:L48"/>
    <mergeCell ref="G29:H29"/>
  </mergeCells>
  <hyperlinks>
    <hyperlink ref="C19" r:id="rId1" display="www.secmca.org"/>
    <hyperlink ref="G29:H29" location="'Estado I'!A1" display="Estado de Operaciones"/>
    <hyperlink ref="G30:J30" location="'Estado II'!A1" display="Estado de Fuentes y Usos de Efectivo"/>
    <hyperlink ref="G31:J31" location="'Estado III'!A1" display="Estado Integrado de Saldos y Flujos"/>
    <hyperlink ref="G32:K32" location="'Estado IV'!A1" display="Estado de Variaciones Totales en el Patrimonio Neto"/>
    <hyperlink ref="G33" location="Ingreso!A1" display="Ingreso"/>
    <hyperlink ref="G34" location="Gasto!A1" display="Gasto"/>
    <hyperlink ref="G35:J35" location="'Transacciones Activos y Pasivo '!A1" display="Transacciones en Activos y Pasivos"/>
    <hyperlink ref="G36:K36" location="'Ganancias y Perdidas Tenencias'!A1" display="Ganancias y Pérdidas por Tenencia de Activos"/>
    <hyperlink ref="G37:K37" location="'Otras variaciones en Volumen'!A1" display="Otras Variaciones en el Volumen de Activos y Pasivos"/>
    <hyperlink ref="G38" location="Balance!A1" display="Balance"/>
    <hyperlink ref="G39:K39" location="'Pasivos Deuda Nomial-Mercado'!A1" display="Pasivos de Deuda al Valor Nominal/de Mercado"/>
    <hyperlink ref="G40:J40" location="'Pasivos Deuda Valor Facial'!A1" display="Pasivos de Deuda al Valor Facial"/>
    <hyperlink ref="G41:J41" location="'Erogación funciones de Gobierno'!A1" display="Erogación por Funciones de Gobierno"/>
    <hyperlink ref="G42:M42" location="'Transacciones A-P Fin. por Sect'!A1" display="Transacciones en Activos y Pasivos Financieros por Sector de la Contraparte"/>
    <hyperlink ref="G43:L43" location="'Saldos A-P financieros por Sect'!A1" display="Saldos de Activos y Pasivos Financieros por Sector de la Contraparte"/>
    <hyperlink ref="G44:K44" location="'Total otros flujos econo.'!A1" display="Total Otros Flujos Económicos en Activos y Pasivo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F116"/>
  <sheetViews>
    <sheetView showGridLines="0" zoomScale="70" zoomScaleNormal="70" zoomScalePageLayoutView="0" workbookViewId="0" topLeftCell="A1">
      <pane xSplit="4" ySplit="7" topLeftCell="R2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T22" sqref="T22:Z79"/>
    </sheetView>
  </sheetViews>
  <sheetFormatPr defaultColWidth="9.140625" defaultRowHeight="15"/>
  <cols>
    <col min="1" max="2" width="9.140625" style="81" customWidth="1"/>
    <col min="3" max="3" width="57.421875" style="81" customWidth="1"/>
    <col min="4" max="4" width="9.140625" style="81" customWidth="1"/>
    <col min="5" max="32" width="9.140625" style="1" customWidth="1"/>
    <col min="33" max="16384" width="9.140625" style="81" customWidth="1"/>
  </cols>
  <sheetData>
    <row r="1" ht="15">
      <c r="B1" s="8" t="s">
        <v>102</v>
      </c>
    </row>
    <row r="2" spans="2:32" ht="15.75">
      <c r="B2" s="41" t="s">
        <v>100</v>
      </c>
      <c r="C2" s="42"/>
      <c r="D2" s="43"/>
      <c r="E2" s="184" t="e">
        <f>+_xlfn.SINGLE('Estado I'!#REF!)</f>
        <v>#REF!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</row>
    <row r="3" spans="2:32" ht="15.75">
      <c r="B3" s="41" t="s">
        <v>653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</row>
    <row r="4" spans="2:32" ht="15" customHeight="1">
      <c r="B4" s="19"/>
      <c r="C4" s="20"/>
      <c r="D4" s="21"/>
      <c r="E4" s="192" t="s">
        <v>1305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</row>
    <row r="5" spans="2:32" ht="15" customHeight="1">
      <c r="B5" s="190" t="s">
        <v>654</v>
      </c>
      <c r="C5" s="191"/>
      <c r="D5" s="22"/>
      <c r="E5" s="195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</row>
    <row r="6" spans="2:32" ht="15">
      <c r="B6" s="190"/>
      <c r="C6" s="191"/>
      <c r="D6" s="22"/>
      <c r="E6" s="179">
        <v>2014</v>
      </c>
      <c r="F6" s="180"/>
      <c r="G6" s="180"/>
      <c r="H6" s="181"/>
      <c r="I6" s="179">
        <v>2015</v>
      </c>
      <c r="J6" s="180"/>
      <c r="K6" s="180"/>
      <c r="L6" s="181"/>
      <c r="M6" s="179">
        <v>2016</v>
      </c>
      <c r="N6" s="180"/>
      <c r="O6" s="180"/>
      <c r="P6" s="181"/>
      <c r="Q6" s="179">
        <v>2017</v>
      </c>
      <c r="R6" s="180"/>
      <c r="S6" s="180"/>
      <c r="T6" s="181"/>
      <c r="U6" s="179">
        <v>2018</v>
      </c>
      <c r="V6" s="180"/>
      <c r="W6" s="180"/>
      <c r="X6" s="181"/>
      <c r="Y6" s="179">
        <v>2019</v>
      </c>
      <c r="Z6" s="180"/>
      <c r="AA6" s="180"/>
      <c r="AB6" s="181"/>
      <c r="AC6" s="179">
        <v>2020</v>
      </c>
      <c r="AD6" s="180"/>
      <c r="AE6" s="180"/>
      <c r="AF6" s="181"/>
    </row>
    <row r="7" spans="2:32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  <c r="AC7" s="155" t="s">
        <v>1301</v>
      </c>
      <c r="AD7" s="155" t="s">
        <v>1302</v>
      </c>
      <c r="AE7" s="155" t="s">
        <v>1303</v>
      </c>
      <c r="AF7" s="155" t="s">
        <v>1304</v>
      </c>
    </row>
    <row r="8" spans="2:32" ht="15">
      <c r="B8" s="77" t="s">
        <v>655</v>
      </c>
      <c r="C8" s="78" t="s">
        <v>656</v>
      </c>
      <c r="D8" s="7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</row>
    <row r="9" spans="2:32" ht="15">
      <c r="B9" s="61" t="s">
        <v>657</v>
      </c>
      <c r="C9" s="62" t="s">
        <v>658</v>
      </c>
      <c r="D9" s="28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</row>
    <row r="10" spans="2:32" ht="15">
      <c r="B10" s="30" t="s">
        <v>659</v>
      </c>
      <c r="C10" s="63" t="s">
        <v>660</v>
      </c>
      <c r="D10" s="22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</row>
    <row r="11" spans="2:32" ht="15">
      <c r="B11" s="32" t="s">
        <v>661</v>
      </c>
      <c r="C11" s="64" t="s">
        <v>409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</row>
    <row r="12" spans="2:32" ht="15">
      <c r="B12" s="32" t="s">
        <v>662</v>
      </c>
      <c r="C12" s="64" t="s">
        <v>411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</row>
    <row r="13" spans="2:32" ht="15">
      <c r="B13" s="32" t="s">
        <v>663</v>
      </c>
      <c r="C13" s="64" t="s">
        <v>413</v>
      </c>
      <c r="D13" s="22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</row>
    <row r="14" spans="2:32" ht="15">
      <c r="B14" s="32" t="s">
        <v>664</v>
      </c>
      <c r="C14" s="64" t="s">
        <v>415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</row>
    <row r="15" spans="2:32" ht="15">
      <c r="B15" s="30" t="s">
        <v>665</v>
      </c>
      <c r="C15" s="63" t="s">
        <v>416</v>
      </c>
      <c r="D15" s="22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spans="2:32" ht="15">
      <c r="B16" s="30" t="s">
        <v>666</v>
      </c>
      <c r="C16" s="63" t="s">
        <v>417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</row>
    <row r="17" spans="2:32" ht="15">
      <c r="B17" s="30" t="s">
        <v>667</v>
      </c>
      <c r="C17" s="63" t="s">
        <v>418</v>
      </c>
      <c r="D17" s="22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2:32" ht="15">
      <c r="B18" s="32" t="s">
        <v>668</v>
      </c>
      <c r="C18" s="64" t="s">
        <v>420</v>
      </c>
      <c r="D18" s="22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</row>
    <row r="19" spans="2:32" ht="15">
      <c r="B19" s="32" t="s">
        <v>669</v>
      </c>
      <c r="C19" s="64" t="s">
        <v>422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</row>
    <row r="20" spans="2:32" ht="15">
      <c r="B20" s="32" t="s">
        <v>670</v>
      </c>
      <c r="C20" s="64" t="s">
        <v>424</v>
      </c>
      <c r="D20" s="22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</row>
    <row r="21" spans="2:32" ht="15">
      <c r="B21" s="32" t="s">
        <v>671</v>
      </c>
      <c r="C21" s="64" t="s">
        <v>426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</row>
    <row r="22" spans="2:32" ht="15">
      <c r="B22" s="59" t="s">
        <v>672</v>
      </c>
      <c r="C22" s="60" t="s">
        <v>673</v>
      </c>
      <c r="D22" s="57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64"/>
      <c r="U22" s="164"/>
      <c r="V22" s="164"/>
      <c r="W22" s="164"/>
      <c r="X22" s="164"/>
      <c r="Y22" s="164"/>
      <c r="Z22" s="164"/>
      <c r="AA22" s="148"/>
      <c r="AB22" s="148"/>
      <c r="AC22" s="148"/>
      <c r="AD22" s="148"/>
      <c r="AE22" s="148"/>
      <c r="AF22" s="148"/>
    </row>
    <row r="23" spans="2:32" ht="15">
      <c r="B23" s="32" t="s">
        <v>674</v>
      </c>
      <c r="C23" s="26" t="s">
        <v>675</v>
      </c>
      <c r="D23" s="22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65"/>
      <c r="U23" s="165"/>
      <c r="V23" s="165"/>
      <c r="W23" s="165"/>
      <c r="X23" s="165"/>
      <c r="Y23" s="165"/>
      <c r="Z23" s="165"/>
      <c r="AA23" s="156"/>
      <c r="AB23" s="156"/>
      <c r="AC23" s="156"/>
      <c r="AD23" s="156"/>
      <c r="AE23" s="156"/>
      <c r="AF23" s="156"/>
    </row>
    <row r="24" spans="2:32" ht="15">
      <c r="B24" s="32" t="s">
        <v>676</v>
      </c>
      <c r="C24" s="26" t="s">
        <v>677</v>
      </c>
      <c r="D24" s="22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65"/>
      <c r="U24" s="165"/>
      <c r="V24" s="165"/>
      <c r="W24" s="165"/>
      <c r="X24" s="165"/>
      <c r="Y24" s="165"/>
      <c r="Z24" s="165"/>
      <c r="AA24" s="156"/>
      <c r="AB24" s="156"/>
      <c r="AC24" s="156"/>
      <c r="AD24" s="156"/>
      <c r="AE24" s="156"/>
      <c r="AF24" s="156"/>
    </row>
    <row r="25" spans="2:32" ht="15">
      <c r="B25" s="32" t="s">
        <v>678</v>
      </c>
      <c r="C25" s="26" t="s">
        <v>679</v>
      </c>
      <c r="D25" s="22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64"/>
      <c r="U25" s="164"/>
      <c r="V25" s="164"/>
      <c r="W25" s="164"/>
      <c r="X25" s="164"/>
      <c r="Y25" s="164"/>
      <c r="Z25" s="164"/>
      <c r="AA25" s="148"/>
      <c r="AB25" s="148"/>
      <c r="AC25" s="148"/>
      <c r="AD25" s="148"/>
      <c r="AE25" s="148"/>
      <c r="AF25" s="148"/>
    </row>
    <row r="26" spans="2:32" ht="15">
      <c r="B26" s="32" t="s">
        <v>680</v>
      </c>
      <c r="C26" s="26" t="s">
        <v>681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66"/>
      <c r="U26" s="166"/>
      <c r="V26" s="166"/>
      <c r="W26" s="166"/>
      <c r="X26" s="166"/>
      <c r="Y26" s="166"/>
      <c r="Z26" s="166"/>
      <c r="AA26" s="151"/>
      <c r="AB26" s="151"/>
      <c r="AC26" s="151"/>
      <c r="AD26" s="151"/>
      <c r="AE26" s="151"/>
      <c r="AF26" s="151"/>
    </row>
    <row r="27" spans="2:32" ht="15">
      <c r="B27" s="32" t="s">
        <v>682</v>
      </c>
      <c r="C27" s="26" t="s">
        <v>683</v>
      </c>
      <c r="D27" s="22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64"/>
      <c r="U27" s="164"/>
      <c r="V27" s="164"/>
      <c r="W27" s="164"/>
      <c r="X27" s="164"/>
      <c r="Y27" s="164"/>
      <c r="Z27" s="164"/>
      <c r="AA27" s="148"/>
      <c r="AB27" s="148"/>
      <c r="AC27" s="148"/>
      <c r="AD27" s="148"/>
      <c r="AE27" s="148"/>
      <c r="AF27" s="148"/>
    </row>
    <row r="28" spans="2:32" ht="15">
      <c r="B28" s="32" t="s">
        <v>684</v>
      </c>
      <c r="C28" s="26" t="s">
        <v>685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64"/>
      <c r="U28" s="164"/>
      <c r="V28" s="164"/>
      <c r="W28" s="164"/>
      <c r="X28" s="164"/>
      <c r="Y28" s="164"/>
      <c r="Z28" s="164"/>
      <c r="AA28" s="148"/>
      <c r="AB28" s="148"/>
      <c r="AC28" s="148"/>
      <c r="AD28" s="148"/>
      <c r="AE28" s="148"/>
      <c r="AF28" s="148"/>
    </row>
    <row r="29" spans="2:32" ht="15">
      <c r="B29" s="32" t="s">
        <v>686</v>
      </c>
      <c r="C29" s="26" t="s">
        <v>687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64"/>
      <c r="U29" s="164"/>
      <c r="V29" s="164"/>
      <c r="W29" s="164"/>
      <c r="X29" s="164"/>
      <c r="Y29" s="164"/>
      <c r="Z29" s="164"/>
      <c r="AA29" s="148"/>
      <c r="AB29" s="148"/>
      <c r="AC29" s="148"/>
      <c r="AD29" s="148"/>
      <c r="AE29" s="148"/>
      <c r="AF29" s="148"/>
    </row>
    <row r="30" spans="2:32" ht="15">
      <c r="B30" s="32" t="s">
        <v>688</v>
      </c>
      <c r="C30" s="26" t="s">
        <v>689</v>
      </c>
      <c r="D30" s="22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65"/>
      <c r="U30" s="165"/>
      <c r="V30" s="165"/>
      <c r="W30" s="165"/>
      <c r="X30" s="165"/>
      <c r="Y30" s="165"/>
      <c r="Z30" s="165"/>
      <c r="AA30" s="156"/>
      <c r="AB30" s="156"/>
      <c r="AC30" s="156"/>
      <c r="AD30" s="156"/>
      <c r="AE30" s="156"/>
      <c r="AF30" s="156"/>
    </row>
    <row r="31" spans="2:32" ht="15">
      <c r="B31" s="30" t="s">
        <v>690</v>
      </c>
      <c r="C31" s="63" t="s">
        <v>444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65"/>
      <c r="U31" s="165"/>
      <c r="V31" s="165"/>
      <c r="W31" s="165"/>
      <c r="X31" s="165"/>
      <c r="Y31" s="165"/>
      <c r="Z31" s="165"/>
      <c r="AA31" s="156"/>
      <c r="AB31" s="156"/>
      <c r="AC31" s="156"/>
      <c r="AD31" s="156"/>
      <c r="AE31" s="156"/>
      <c r="AF31" s="156"/>
    </row>
    <row r="32" spans="2:32" ht="15">
      <c r="B32" s="32" t="s">
        <v>691</v>
      </c>
      <c r="C32" s="64" t="s">
        <v>446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65"/>
      <c r="U32" s="165"/>
      <c r="V32" s="165"/>
      <c r="W32" s="165"/>
      <c r="X32" s="165"/>
      <c r="Y32" s="165"/>
      <c r="Z32" s="165"/>
      <c r="AA32" s="156"/>
      <c r="AB32" s="156"/>
      <c r="AC32" s="156"/>
      <c r="AD32" s="156"/>
      <c r="AE32" s="156"/>
      <c r="AF32" s="156"/>
    </row>
    <row r="33" spans="2:32" ht="15">
      <c r="B33" s="32" t="s">
        <v>692</v>
      </c>
      <c r="C33" s="64" t="s">
        <v>448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66"/>
      <c r="U33" s="166"/>
      <c r="V33" s="166"/>
      <c r="W33" s="166"/>
      <c r="X33" s="166"/>
      <c r="Y33" s="166"/>
      <c r="Z33" s="166"/>
      <c r="AA33" s="151"/>
      <c r="AB33" s="151"/>
      <c r="AC33" s="151"/>
      <c r="AD33" s="151"/>
      <c r="AE33" s="151"/>
      <c r="AF33" s="151"/>
    </row>
    <row r="34" spans="2:32" ht="15">
      <c r="B34" s="32" t="s">
        <v>693</v>
      </c>
      <c r="C34" s="64" t="s">
        <v>450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66"/>
      <c r="U34" s="166"/>
      <c r="V34" s="166"/>
      <c r="W34" s="166"/>
      <c r="X34" s="166"/>
      <c r="Y34" s="166"/>
      <c r="Z34" s="166"/>
      <c r="AA34" s="151"/>
      <c r="AB34" s="151"/>
      <c r="AC34" s="151"/>
      <c r="AD34" s="151"/>
      <c r="AE34" s="151"/>
      <c r="AF34" s="151"/>
    </row>
    <row r="35" spans="2:32" ht="15">
      <c r="B35" s="32" t="s">
        <v>694</v>
      </c>
      <c r="C35" s="64" t="s">
        <v>452</v>
      </c>
      <c r="D35" s="22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64"/>
      <c r="U35" s="164"/>
      <c r="V35" s="164"/>
      <c r="W35" s="164"/>
      <c r="X35" s="164"/>
      <c r="Y35" s="164"/>
      <c r="Z35" s="164"/>
      <c r="AA35" s="148"/>
      <c r="AB35" s="148"/>
      <c r="AC35" s="148"/>
      <c r="AD35" s="148"/>
      <c r="AE35" s="148"/>
      <c r="AF35" s="148"/>
    </row>
    <row r="36" spans="2:32" ht="15">
      <c r="B36" s="32" t="s">
        <v>695</v>
      </c>
      <c r="C36" s="64" t="s">
        <v>454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64"/>
      <c r="U36" s="164"/>
      <c r="V36" s="164"/>
      <c r="W36" s="164"/>
      <c r="X36" s="164"/>
      <c r="Y36" s="164"/>
      <c r="Z36" s="164"/>
      <c r="AA36" s="148"/>
      <c r="AB36" s="148"/>
      <c r="AC36" s="148"/>
      <c r="AD36" s="148"/>
      <c r="AE36" s="148"/>
      <c r="AF36" s="148"/>
    </row>
    <row r="37" spans="2:32" ht="15">
      <c r="B37" s="32" t="s">
        <v>696</v>
      </c>
      <c r="C37" s="64" t="s">
        <v>697</v>
      </c>
      <c r="D37" s="22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66"/>
      <c r="U37" s="166"/>
      <c r="V37" s="166"/>
      <c r="W37" s="166"/>
      <c r="X37" s="166"/>
      <c r="Y37" s="166"/>
      <c r="Z37" s="166"/>
      <c r="AA37" s="151"/>
      <c r="AB37" s="151"/>
      <c r="AC37" s="151"/>
      <c r="AD37" s="151"/>
      <c r="AE37" s="151"/>
      <c r="AF37" s="151"/>
    </row>
    <row r="38" spans="2:32" ht="15">
      <c r="B38" s="32" t="s">
        <v>698</v>
      </c>
      <c r="C38" s="64" t="s">
        <v>509</v>
      </c>
      <c r="D38" s="22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64"/>
      <c r="U38" s="164"/>
      <c r="V38" s="164"/>
      <c r="W38" s="164"/>
      <c r="X38" s="164"/>
      <c r="Y38" s="164"/>
      <c r="Z38" s="164"/>
      <c r="AA38" s="148"/>
      <c r="AB38" s="148"/>
      <c r="AC38" s="148"/>
      <c r="AD38" s="148"/>
      <c r="AE38" s="148"/>
      <c r="AF38" s="148"/>
    </row>
    <row r="39" spans="2:32" ht="15">
      <c r="B39" s="32" t="s">
        <v>699</v>
      </c>
      <c r="C39" s="64" t="s">
        <v>460</v>
      </c>
      <c r="D39" s="22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64"/>
      <c r="U39" s="164"/>
      <c r="V39" s="164"/>
      <c r="W39" s="164"/>
      <c r="X39" s="164"/>
      <c r="Y39" s="164"/>
      <c r="Z39" s="164"/>
      <c r="AA39" s="148"/>
      <c r="AB39" s="148"/>
      <c r="AC39" s="148"/>
      <c r="AD39" s="148"/>
      <c r="AE39" s="148"/>
      <c r="AF39" s="148"/>
    </row>
    <row r="40" spans="2:32" ht="15">
      <c r="B40" s="30" t="s">
        <v>700</v>
      </c>
      <c r="C40" s="63" t="s">
        <v>461</v>
      </c>
      <c r="D40" s="22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64"/>
      <c r="U40" s="164"/>
      <c r="V40" s="164"/>
      <c r="W40" s="164"/>
      <c r="X40" s="164"/>
      <c r="Y40" s="164"/>
      <c r="Z40" s="164"/>
      <c r="AA40" s="148"/>
      <c r="AB40" s="148"/>
      <c r="AC40" s="148"/>
      <c r="AD40" s="148"/>
      <c r="AE40" s="148"/>
      <c r="AF40" s="148"/>
    </row>
    <row r="41" spans="2:32" ht="15">
      <c r="B41" s="32" t="s">
        <v>701</v>
      </c>
      <c r="C41" s="64" t="s">
        <v>446</v>
      </c>
      <c r="D41" s="22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64"/>
      <c r="U41" s="164"/>
      <c r="V41" s="164"/>
      <c r="W41" s="164"/>
      <c r="X41" s="164"/>
      <c r="Y41" s="164"/>
      <c r="Z41" s="164"/>
      <c r="AA41" s="148"/>
      <c r="AB41" s="148"/>
      <c r="AC41" s="148"/>
      <c r="AD41" s="148"/>
      <c r="AE41" s="148"/>
      <c r="AF41" s="148"/>
    </row>
    <row r="42" spans="2:32" ht="15">
      <c r="B42" s="32" t="s">
        <v>702</v>
      </c>
      <c r="C42" s="64" t="s">
        <v>448</v>
      </c>
      <c r="D42" s="22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64"/>
      <c r="U42" s="164"/>
      <c r="V42" s="164"/>
      <c r="W42" s="164"/>
      <c r="X42" s="164"/>
      <c r="Y42" s="164"/>
      <c r="Z42" s="164"/>
      <c r="AA42" s="148"/>
      <c r="AB42" s="148"/>
      <c r="AC42" s="148"/>
      <c r="AD42" s="148"/>
      <c r="AE42" s="148"/>
      <c r="AF42" s="148"/>
    </row>
    <row r="43" spans="2:32" ht="15">
      <c r="B43" s="32" t="s">
        <v>703</v>
      </c>
      <c r="C43" s="64" t="s">
        <v>465</v>
      </c>
      <c r="D43" s="22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64"/>
      <c r="U43" s="164"/>
      <c r="V43" s="164"/>
      <c r="W43" s="164"/>
      <c r="X43" s="164"/>
      <c r="Y43" s="164"/>
      <c r="Z43" s="164"/>
      <c r="AA43" s="148"/>
      <c r="AB43" s="148"/>
      <c r="AC43" s="148"/>
      <c r="AD43" s="148"/>
      <c r="AE43" s="148"/>
      <c r="AF43" s="148"/>
    </row>
    <row r="44" spans="2:32" ht="15">
      <c r="B44" s="32" t="s">
        <v>704</v>
      </c>
      <c r="C44" s="64" t="s">
        <v>467</v>
      </c>
      <c r="D44" s="22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64"/>
      <c r="U44" s="164"/>
      <c r="V44" s="164"/>
      <c r="W44" s="164"/>
      <c r="X44" s="164"/>
      <c r="Y44" s="164"/>
      <c r="Z44" s="164"/>
      <c r="AA44" s="148"/>
      <c r="AB44" s="148"/>
      <c r="AC44" s="148"/>
      <c r="AD44" s="148"/>
      <c r="AE44" s="148"/>
      <c r="AF44" s="148"/>
    </row>
    <row r="45" spans="2:32" ht="15">
      <c r="B45" s="32" t="s">
        <v>705</v>
      </c>
      <c r="C45" s="64" t="s">
        <v>454</v>
      </c>
      <c r="D45" s="22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64"/>
      <c r="U45" s="164"/>
      <c r="V45" s="164"/>
      <c r="W45" s="164"/>
      <c r="X45" s="164"/>
      <c r="Y45" s="164"/>
      <c r="Z45" s="164"/>
      <c r="AA45" s="148"/>
      <c r="AB45" s="148"/>
      <c r="AC45" s="148"/>
      <c r="AD45" s="148"/>
      <c r="AE45" s="148"/>
      <c r="AF45" s="148"/>
    </row>
    <row r="46" spans="2:32" ht="15">
      <c r="B46" s="32" t="s">
        <v>706</v>
      </c>
      <c r="C46" s="64" t="s">
        <v>707</v>
      </c>
      <c r="D46" s="22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64"/>
      <c r="U46" s="164"/>
      <c r="V46" s="164"/>
      <c r="W46" s="164"/>
      <c r="X46" s="164"/>
      <c r="Y46" s="164"/>
      <c r="Z46" s="164"/>
      <c r="AA46" s="148"/>
      <c r="AB46" s="148"/>
      <c r="AC46" s="148"/>
      <c r="AD46" s="148"/>
      <c r="AE46" s="148"/>
      <c r="AF46" s="148"/>
    </row>
    <row r="47" spans="2:32" ht="15">
      <c r="B47" s="32" t="s">
        <v>708</v>
      </c>
      <c r="C47" s="64" t="s">
        <v>472</v>
      </c>
      <c r="D47" s="22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64"/>
      <c r="U47" s="164"/>
      <c r="V47" s="164"/>
      <c r="W47" s="164"/>
      <c r="X47" s="164"/>
      <c r="Y47" s="164"/>
      <c r="Z47" s="164"/>
      <c r="AA47" s="148"/>
      <c r="AB47" s="148"/>
      <c r="AC47" s="148"/>
      <c r="AD47" s="148"/>
      <c r="AE47" s="148"/>
      <c r="AF47" s="148"/>
    </row>
    <row r="48" spans="2:32" ht="15">
      <c r="B48" s="32" t="s">
        <v>709</v>
      </c>
      <c r="C48" s="64" t="s">
        <v>474</v>
      </c>
      <c r="D48" s="22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64"/>
      <c r="U48" s="164"/>
      <c r="V48" s="164"/>
      <c r="W48" s="164"/>
      <c r="X48" s="164"/>
      <c r="Y48" s="164"/>
      <c r="Z48" s="164"/>
      <c r="AA48" s="148"/>
      <c r="AB48" s="148"/>
      <c r="AC48" s="148"/>
      <c r="AD48" s="148"/>
      <c r="AE48" s="148"/>
      <c r="AF48" s="148"/>
    </row>
    <row r="49" spans="2:32" ht="15">
      <c r="B49" s="59" t="s">
        <v>710</v>
      </c>
      <c r="C49" s="60" t="s">
        <v>711</v>
      </c>
      <c r="D49" s="57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64"/>
      <c r="U49" s="164"/>
      <c r="V49" s="164"/>
      <c r="W49" s="164"/>
      <c r="X49" s="164"/>
      <c r="Y49" s="164"/>
      <c r="Z49" s="164"/>
      <c r="AA49" s="148"/>
      <c r="AB49" s="148"/>
      <c r="AC49" s="148"/>
      <c r="AD49" s="148"/>
      <c r="AE49" s="148"/>
      <c r="AF49" s="148"/>
    </row>
    <row r="50" spans="2:32" ht="15">
      <c r="B50" s="32" t="s">
        <v>712</v>
      </c>
      <c r="C50" s="26" t="s">
        <v>713</v>
      </c>
      <c r="D50" s="22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64"/>
      <c r="U50" s="164"/>
      <c r="V50" s="164"/>
      <c r="W50" s="164"/>
      <c r="X50" s="164"/>
      <c r="Y50" s="164"/>
      <c r="Z50" s="164"/>
      <c r="AA50" s="148"/>
      <c r="AB50" s="148"/>
      <c r="AC50" s="148"/>
      <c r="AD50" s="148"/>
      <c r="AE50" s="148"/>
      <c r="AF50" s="148"/>
    </row>
    <row r="51" spans="2:32" ht="15">
      <c r="B51" s="32" t="s">
        <v>714</v>
      </c>
      <c r="C51" s="26" t="s">
        <v>715</v>
      </c>
      <c r="D51" s="22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64"/>
      <c r="U51" s="164"/>
      <c r="V51" s="164"/>
      <c r="W51" s="164"/>
      <c r="X51" s="164"/>
      <c r="Y51" s="164"/>
      <c r="Z51" s="164"/>
      <c r="AA51" s="148"/>
      <c r="AB51" s="148"/>
      <c r="AC51" s="148"/>
      <c r="AD51" s="148"/>
      <c r="AE51" s="148"/>
      <c r="AF51" s="148"/>
    </row>
    <row r="52" spans="2:32" ht="15">
      <c r="B52" s="32" t="s">
        <v>716</v>
      </c>
      <c r="C52" s="26" t="s">
        <v>717</v>
      </c>
      <c r="D52" s="22" t="s">
        <v>27</v>
      </c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64"/>
      <c r="U52" s="164"/>
      <c r="V52" s="164"/>
      <c r="W52" s="164"/>
      <c r="X52" s="164"/>
      <c r="Y52" s="164"/>
      <c r="Z52" s="164"/>
      <c r="AA52" s="148"/>
      <c r="AB52" s="148"/>
      <c r="AC52" s="148"/>
      <c r="AD52" s="148"/>
      <c r="AE52" s="148"/>
      <c r="AF52" s="148"/>
    </row>
    <row r="53" spans="2:32" ht="15">
      <c r="B53" s="32" t="s">
        <v>718</v>
      </c>
      <c r="C53" s="26" t="s">
        <v>719</v>
      </c>
      <c r="D53" s="22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64"/>
      <c r="U53" s="164"/>
      <c r="V53" s="164"/>
      <c r="W53" s="164"/>
      <c r="X53" s="164"/>
      <c r="Y53" s="164"/>
      <c r="Z53" s="164"/>
      <c r="AA53" s="148"/>
      <c r="AB53" s="148"/>
      <c r="AC53" s="148"/>
      <c r="AD53" s="148"/>
      <c r="AE53" s="148"/>
      <c r="AF53" s="148"/>
    </row>
    <row r="54" spans="2:32" ht="15">
      <c r="B54" s="32" t="s">
        <v>720</v>
      </c>
      <c r="C54" s="26" t="s">
        <v>721</v>
      </c>
      <c r="D54" s="22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64"/>
      <c r="U54" s="164"/>
      <c r="V54" s="164"/>
      <c r="W54" s="164"/>
      <c r="X54" s="164"/>
      <c r="Y54" s="164"/>
      <c r="Z54" s="164"/>
      <c r="AA54" s="148"/>
      <c r="AB54" s="148"/>
      <c r="AC54" s="148"/>
      <c r="AD54" s="148"/>
      <c r="AE54" s="148"/>
      <c r="AF54" s="148"/>
    </row>
    <row r="55" spans="2:32" ht="15">
      <c r="B55" s="32" t="s">
        <v>722</v>
      </c>
      <c r="C55" s="26" t="s">
        <v>723</v>
      </c>
      <c r="D55" s="22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64"/>
      <c r="U55" s="164"/>
      <c r="V55" s="164"/>
      <c r="W55" s="164"/>
      <c r="X55" s="164"/>
      <c r="Y55" s="164"/>
      <c r="Z55" s="164"/>
      <c r="AA55" s="148"/>
      <c r="AB55" s="148"/>
      <c r="AC55" s="148"/>
      <c r="AD55" s="148"/>
      <c r="AE55" s="148"/>
      <c r="AF55" s="148"/>
    </row>
    <row r="56" spans="2:32" ht="15">
      <c r="B56" s="32" t="s">
        <v>724</v>
      </c>
      <c r="C56" s="64" t="s">
        <v>489</v>
      </c>
      <c r="D56" s="22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64"/>
      <c r="U56" s="164"/>
      <c r="V56" s="164"/>
      <c r="W56" s="164"/>
      <c r="X56" s="164"/>
      <c r="Y56" s="164"/>
      <c r="Z56" s="164"/>
      <c r="AA56" s="148"/>
      <c r="AB56" s="148"/>
      <c r="AC56" s="148"/>
      <c r="AD56" s="148"/>
      <c r="AE56" s="148"/>
      <c r="AF56" s="148"/>
    </row>
    <row r="57" spans="2:32" ht="15">
      <c r="B57" s="32" t="s">
        <v>725</v>
      </c>
      <c r="C57" s="64" t="s">
        <v>491</v>
      </c>
      <c r="D57" s="22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64"/>
      <c r="U57" s="164"/>
      <c r="V57" s="164"/>
      <c r="W57" s="164"/>
      <c r="X57" s="164"/>
      <c r="Y57" s="164"/>
      <c r="Z57" s="164"/>
      <c r="AA57" s="148"/>
      <c r="AB57" s="148"/>
      <c r="AC57" s="148"/>
      <c r="AD57" s="148"/>
      <c r="AE57" s="148"/>
      <c r="AF57" s="148"/>
    </row>
    <row r="58" spans="2:32" ht="15">
      <c r="B58" s="32" t="s">
        <v>726</v>
      </c>
      <c r="C58" s="64" t="s">
        <v>493</v>
      </c>
      <c r="D58" s="22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64"/>
      <c r="U58" s="164"/>
      <c r="V58" s="164"/>
      <c r="W58" s="164"/>
      <c r="X58" s="164"/>
      <c r="Y58" s="164"/>
      <c r="Z58" s="164"/>
      <c r="AA58" s="148"/>
      <c r="AB58" s="148"/>
      <c r="AC58" s="148"/>
      <c r="AD58" s="148"/>
      <c r="AE58" s="148"/>
      <c r="AF58" s="148"/>
    </row>
    <row r="59" spans="2:32" ht="15">
      <c r="B59" s="32" t="s">
        <v>727</v>
      </c>
      <c r="C59" s="64" t="s">
        <v>495</v>
      </c>
      <c r="D59" s="22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64"/>
      <c r="U59" s="164"/>
      <c r="V59" s="164"/>
      <c r="W59" s="164"/>
      <c r="X59" s="164"/>
      <c r="Y59" s="164"/>
      <c r="Z59" s="164"/>
      <c r="AA59" s="148"/>
      <c r="AB59" s="148"/>
      <c r="AC59" s="148"/>
      <c r="AD59" s="148"/>
      <c r="AE59" s="148"/>
      <c r="AF59" s="148"/>
    </row>
    <row r="60" spans="2:32" ht="15">
      <c r="B60" s="32" t="s">
        <v>728</v>
      </c>
      <c r="C60" s="64" t="s">
        <v>729</v>
      </c>
      <c r="D60" s="22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64"/>
      <c r="U60" s="164"/>
      <c r="V60" s="164"/>
      <c r="W60" s="164"/>
      <c r="X60" s="164"/>
      <c r="Y60" s="164"/>
      <c r="Z60" s="164"/>
      <c r="AA60" s="148"/>
      <c r="AB60" s="148"/>
      <c r="AC60" s="148"/>
      <c r="AD60" s="148"/>
      <c r="AE60" s="148"/>
      <c r="AF60" s="148"/>
    </row>
    <row r="61" spans="2:32" ht="15">
      <c r="B61" s="32" t="s">
        <v>730</v>
      </c>
      <c r="C61" s="26" t="s">
        <v>731</v>
      </c>
      <c r="D61" s="22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64"/>
      <c r="U61" s="164"/>
      <c r="V61" s="164"/>
      <c r="W61" s="164"/>
      <c r="X61" s="164"/>
      <c r="Y61" s="164"/>
      <c r="Z61" s="164"/>
      <c r="AA61" s="148"/>
      <c r="AB61" s="148"/>
      <c r="AC61" s="148"/>
      <c r="AD61" s="148"/>
      <c r="AE61" s="148"/>
      <c r="AF61" s="148"/>
    </row>
    <row r="62" spans="2:32" ht="15">
      <c r="B62" s="32" t="s">
        <v>732</v>
      </c>
      <c r="C62" s="26" t="s">
        <v>733</v>
      </c>
      <c r="D62" s="22" t="s">
        <v>27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64"/>
      <c r="U62" s="164"/>
      <c r="V62" s="164"/>
      <c r="W62" s="164"/>
      <c r="X62" s="164"/>
      <c r="Y62" s="164"/>
      <c r="Z62" s="164"/>
      <c r="AA62" s="148"/>
      <c r="AB62" s="148"/>
      <c r="AC62" s="148"/>
      <c r="AD62" s="148"/>
      <c r="AE62" s="148"/>
      <c r="AF62" s="148"/>
    </row>
    <row r="63" spans="2:32" ht="15">
      <c r="B63" s="30" t="s">
        <v>734</v>
      </c>
      <c r="C63" s="63" t="s">
        <v>502</v>
      </c>
      <c r="D63" s="22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64"/>
      <c r="U63" s="164"/>
      <c r="V63" s="164"/>
      <c r="W63" s="164"/>
      <c r="X63" s="164"/>
      <c r="Y63" s="164"/>
      <c r="Z63" s="164"/>
      <c r="AA63" s="148"/>
      <c r="AB63" s="148"/>
      <c r="AC63" s="148"/>
      <c r="AD63" s="148"/>
      <c r="AE63" s="148"/>
      <c r="AF63" s="148"/>
    </row>
    <row r="64" spans="2:32" ht="15">
      <c r="B64" s="32" t="s">
        <v>735</v>
      </c>
      <c r="C64" s="64" t="s">
        <v>448</v>
      </c>
      <c r="D64" s="22" t="s">
        <v>27</v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64"/>
      <c r="U64" s="164"/>
      <c r="V64" s="164"/>
      <c r="W64" s="164"/>
      <c r="X64" s="164"/>
      <c r="Y64" s="164"/>
      <c r="Z64" s="164"/>
      <c r="AA64" s="148"/>
      <c r="AB64" s="148"/>
      <c r="AC64" s="148"/>
      <c r="AD64" s="148"/>
      <c r="AE64" s="148"/>
      <c r="AF64" s="148"/>
    </row>
    <row r="65" spans="2:32" ht="15">
      <c r="B65" s="32" t="s">
        <v>736</v>
      </c>
      <c r="C65" s="64" t="s">
        <v>450</v>
      </c>
      <c r="D65" s="22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64"/>
      <c r="U65" s="164"/>
      <c r="V65" s="164"/>
      <c r="W65" s="164"/>
      <c r="X65" s="164"/>
      <c r="Y65" s="164"/>
      <c r="Z65" s="164"/>
      <c r="AA65" s="148"/>
      <c r="AB65" s="148"/>
      <c r="AC65" s="148"/>
      <c r="AD65" s="148"/>
      <c r="AE65" s="148"/>
      <c r="AF65" s="148"/>
    </row>
    <row r="66" spans="2:32" ht="15">
      <c r="B66" s="32" t="s">
        <v>737</v>
      </c>
      <c r="C66" s="64" t="s">
        <v>452</v>
      </c>
      <c r="D66" s="22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64"/>
      <c r="U66" s="164"/>
      <c r="V66" s="164"/>
      <c r="W66" s="164"/>
      <c r="X66" s="164"/>
      <c r="Y66" s="164"/>
      <c r="Z66" s="164"/>
      <c r="AA66" s="148"/>
      <c r="AB66" s="148"/>
      <c r="AC66" s="148"/>
      <c r="AD66" s="148"/>
      <c r="AE66" s="148"/>
      <c r="AF66" s="148"/>
    </row>
    <row r="67" spans="2:32" ht="15">
      <c r="B67" s="32" t="s">
        <v>738</v>
      </c>
      <c r="C67" s="64" t="s">
        <v>454</v>
      </c>
      <c r="D67" s="22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64"/>
      <c r="U67" s="164"/>
      <c r="V67" s="164"/>
      <c r="W67" s="164"/>
      <c r="X67" s="164"/>
      <c r="Y67" s="164"/>
      <c r="Z67" s="164"/>
      <c r="AA67" s="148"/>
      <c r="AB67" s="148"/>
      <c r="AC67" s="148"/>
      <c r="AD67" s="148"/>
      <c r="AE67" s="148"/>
      <c r="AF67" s="148"/>
    </row>
    <row r="68" spans="2:32" ht="15">
      <c r="B68" s="32" t="s">
        <v>739</v>
      </c>
      <c r="C68" s="64" t="s">
        <v>456</v>
      </c>
      <c r="D68" s="22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64"/>
      <c r="U68" s="164"/>
      <c r="V68" s="164"/>
      <c r="W68" s="164"/>
      <c r="X68" s="164"/>
      <c r="Y68" s="164"/>
      <c r="Z68" s="164"/>
      <c r="AA68" s="148"/>
      <c r="AB68" s="148"/>
      <c r="AC68" s="148"/>
      <c r="AD68" s="148"/>
      <c r="AE68" s="148"/>
      <c r="AF68" s="148"/>
    </row>
    <row r="69" spans="2:32" ht="15">
      <c r="B69" s="32" t="s">
        <v>740</v>
      </c>
      <c r="C69" s="64" t="s">
        <v>509</v>
      </c>
      <c r="D69" s="22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64"/>
      <c r="U69" s="164"/>
      <c r="V69" s="164"/>
      <c r="W69" s="164"/>
      <c r="X69" s="164"/>
      <c r="Y69" s="164"/>
      <c r="Z69" s="164"/>
      <c r="AA69" s="148"/>
      <c r="AB69" s="148"/>
      <c r="AC69" s="148"/>
      <c r="AD69" s="148"/>
      <c r="AE69" s="148"/>
      <c r="AF69" s="148"/>
    </row>
    <row r="70" spans="2:32" ht="15">
      <c r="B70" s="32" t="s">
        <v>741</v>
      </c>
      <c r="C70" s="64" t="s">
        <v>460</v>
      </c>
      <c r="D70" s="22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64"/>
      <c r="U70" s="164"/>
      <c r="V70" s="164"/>
      <c r="W70" s="164"/>
      <c r="X70" s="164"/>
      <c r="Y70" s="164"/>
      <c r="Z70" s="164"/>
      <c r="AA70" s="148"/>
      <c r="AB70" s="148"/>
      <c r="AC70" s="148"/>
      <c r="AD70" s="148"/>
      <c r="AE70" s="148"/>
      <c r="AF70" s="148"/>
    </row>
    <row r="71" spans="2:32" ht="15">
      <c r="B71" s="30" t="s">
        <v>742</v>
      </c>
      <c r="C71" s="63" t="s">
        <v>511</v>
      </c>
      <c r="D71" s="22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64"/>
      <c r="U71" s="164"/>
      <c r="V71" s="164"/>
      <c r="W71" s="164"/>
      <c r="X71" s="164"/>
      <c r="Y71" s="164"/>
      <c r="Z71" s="164"/>
      <c r="AA71" s="148"/>
      <c r="AB71" s="148"/>
      <c r="AC71" s="148"/>
      <c r="AD71" s="148"/>
      <c r="AE71" s="148"/>
      <c r="AF71" s="148"/>
    </row>
    <row r="72" spans="2:32" ht="15">
      <c r="B72" s="32" t="s">
        <v>743</v>
      </c>
      <c r="C72" s="64" t="s">
        <v>744</v>
      </c>
      <c r="D72" s="22" t="s">
        <v>27</v>
      </c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64"/>
      <c r="U72" s="164"/>
      <c r="V72" s="164"/>
      <c r="W72" s="164"/>
      <c r="X72" s="164"/>
      <c r="Y72" s="164"/>
      <c r="Z72" s="164"/>
      <c r="AA72" s="148"/>
      <c r="AB72" s="148"/>
      <c r="AC72" s="148"/>
      <c r="AD72" s="148"/>
      <c r="AE72" s="148"/>
      <c r="AF72" s="148"/>
    </row>
    <row r="73" spans="2:32" ht="15">
      <c r="B73" s="32" t="s">
        <v>745</v>
      </c>
      <c r="C73" s="64" t="s">
        <v>448</v>
      </c>
      <c r="D73" s="22" t="s">
        <v>27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64"/>
      <c r="U73" s="164"/>
      <c r="V73" s="164"/>
      <c r="W73" s="164"/>
      <c r="X73" s="164"/>
      <c r="Y73" s="164"/>
      <c r="Z73" s="164"/>
      <c r="AA73" s="148"/>
      <c r="AB73" s="148"/>
      <c r="AC73" s="148"/>
      <c r="AD73" s="148"/>
      <c r="AE73" s="148"/>
      <c r="AF73" s="148"/>
    </row>
    <row r="74" spans="2:32" ht="15">
      <c r="B74" s="32" t="s">
        <v>746</v>
      </c>
      <c r="C74" s="64" t="s">
        <v>516</v>
      </c>
      <c r="D74" s="22" t="s">
        <v>27</v>
      </c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64"/>
      <c r="U74" s="164"/>
      <c r="V74" s="164"/>
      <c r="W74" s="164"/>
      <c r="X74" s="164"/>
      <c r="Y74" s="164"/>
      <c r="Z74" s="164"/>
      <c r="AA74" s="148"/>
      <c r="AB74" s="148"/>
      <c r="AC74" s="148"/>
      <c r="AD74" s="148"/>
      <c r="AE74" s="148"/>
      <c r="AF74" s="148"/>
    </row>
    <row r="75" spans="2:32" ht="15">
      <c r="B75" s="32" t="s">
        <v>747</v>
      </c>
      <c r="C75" s="64" t="s">
        <v>518</v>
      </c>
      <c r="D75" s="22" t="s">
        <v>27</v>
      </c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64"/>
      <c r="U75" s="164"/>
      <c r="V75" s="164"/>
      <c r="W75" s="164"/>
      <c r="X75" s="164"/>
      <c r="Y75" s="164"/>
      <c r="Z75" s="164"/>
      <c r="AA75" s="148"/>
      <c r="AB75" s="148"/>
      <c r="AC75" s="148"/>
      <c r="AD75" s="148"/>
      <c r="AE75" s="148"/>
      <c r="AF75" s="148"/>
    </row>
    <row r="76" spans="2:32" ht="15">
      <c r="B76" s="32" t="s">
        <v>748</v>
      </c>
      <c r="C76" s="64" t="s">
        <v>520</v>
      </c>
      <c r="D76" s="22" t="s">
        <v>27</v>
      </c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64"/>
      <c r="U76" s="164"/>
      <c r="V76" s="164"/>
      <c r="W76" s="164"/>
      <c r="X76" s="164"/>
      <c r="Y76" s="164"/>
      <c r="Z76" s="164"/>
      <c r="AA76" s="148"/>
      <c r="AB76" s="148"/>
      <c r="AC76" s="148"/>
      <c r="AD76" s="148"/>
      <c r="AE76" s="148"/>
      <c r="AF76" s="148"/>
    </row>
    <row r="77" spans="2:32" ht="15">
      <c r="B77" s="32" t="s">
        <v>749</v>
      </c>
      <c r="C77" s="64" t="s">
        <v>470</v>
      </c>
      <c r="D77" s="22" t="s">
        <v>27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64"/>
      <c r="U77" s="164"/>
      <c r="V77" s="164"/>
      <c r="W77" s="164"/>
      <c r="X77" s="164"/>
      <c r="Y77" s="164"/>
      <c r="Z77" s="164"/>
      <c r="AA77" s="148"/>
      <c r="AB77" s="148"/>
      <c r="AC77" s="148"/>
      <c r="AD77" s="148"/>
      <c r="AE77" s="148"/>
      <c r="AF77" s="148"/>
    </row>
    <row r="78" spans="2:32" ht="15">
      <c r="B78" s="32" t="s">
        <v>750</v>
      </c>
      <c r="C78" s="64" t="s">
        <v>751</v>
      </c>
      <c r="D78" s="22" t="s">
        <v>27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64"/>
      <c r="U78" s="164"/>
      <c r="V78" s="164"/>
      <c r="W78" s="164"/>
      <c r="X78" s="164"/>
      <c r="Y78" s="164"/>
      <c r="Z78" s="164"/>
      <c r="AA78" s="148"/>
      <c r="AB78" s="148"/>
      <c r="AC78" s="148"/>
      <c r="AD78" s="148"/>
      <c r="AE78" s="148"/>
      <c r="AF78" s="148"/>
    </row>
    <row r="79" spans="2:32" ht="15">
      <c r="B79" s="23" t="s">
        <v>752</v>
      </c>
      <c r="C79" s="69" t="s">
        <v>525</v>
      </c>
      <c r="D79" s="24" t="s">
        <v>27</v>
      </c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64"/>
      <c r="U79" s="164"/>
      <c r="V79" s="164"/>
      <c r="W79" s="164"/>
      <c r="X79" s="164"/>
      <c r="Y79" s="164"/>
      <c r="Z79" s="164"/>
      <c r="AA79" s="148"/>
      <c r="AB79" s="148"/>
      <c r="AC79" s="148"/>
      <c r="AD79" s="148"/>
      <c r="AE79" s="148"/>
      <c r="AF79" s="148"/>
    </row>
    <row r="80" spans="2:32" ht="15">
      <c r="B80" s="32" t="s">
        <v>25</v>
      </c>
      <c r="C80" s="31" t="s">
        <v>89</v>
      </c>
      <c r="D80" s="22" t="s">
        <v>27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</row>
    <row r="81" spans="2:32" ht="15">
      <c r="B81" s="91" t="s">
        <v>753</v>
      </c>
      <c r="C81" s="92" t="s">
        <v>754</v>
      </c>
      <c r="D81" s="29" t="s">
        <v>27</v>
      </c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</row>
    <row r="82" spans="2:32" ht="15">
      <c r="B82" s="32" t="s">
        <v>25</v>
      </c>
      <c r="C82" s="93" t="s">
        <v>755</v>
      </c>
      <c r="D82" s="22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</row>
    <row r="83" spans="2:32" ht="15">
      <c r="B83" s="32" t="s">
        <v>756</v>
      </c>
      <c r="C83" s="26" t="s">
        <v>757</v>
      </c>
      <c r="D83" s="22" t="s">
        <v>27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</row>
    <row r="84" spans="2:32" ht="15">
      <c r="B84" s="32" t="s">
        <v>758</v>
      </c>
      <c r="C84" s="64" t="s">
        <v>759</v>
      </c>
      <c r="D84" s="22" t="s">
        <v>27</v>
      </c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</row>
    <row r="85" spans="2:32" ht="15">
      <c r="B85" s="32" t="s">
        <v>760</v>
      </c>
      <c r="C85" s="64" t="s">
        <v>761</v>
      </c>
      <c r="D85" s="22" t="s">
        <v>27</v>
      </c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</row>
    <row r="86" spans="2:32" ht="15">
      <c r="B86" s="32" t="s">
        <v>762</v>
      </c>
      <c r="C86" s="64" t="s">
        <v>763</v>
      </c>
      <c r="D86" s="22" t="s">
        <v>27</v>
      </c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</row>
    <row r="87" spans="2:32" ht="15">
      <c r="B87" s="32" t="s">
        <v>764</v>
      </c>
      <c r="C87" s="26" t="s">
        <v>765</v>
      </c>
      <c r="D87" s="22" t="s">
        <v>27</v>
      </c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</row>
    <row r="88" spans="2:32" ht="15">
      <c r="B88" s="32" t="s">
        <v>766</v>
      </c>
      <c r="C88" s="64" t="s">
        <v>767</v>
      </c>
      <c r="D88" s="22" t="s">
        <v>27</v>
      </c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</row>
    <row r="89" spans="2:32" ht="15">
      <c r="B89" s="32" t="s">
        <v>768</v>
      </c>
      <c r="C89" s="64" t="s">
        <v>769</v>
      </c>
      <c r="D89" s="22" t="s">
        <v>27</v>
      </c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</row>
    <row r="90" spans="2:32" ht="15">
      <c r="B90" s="32" t="s">
        <v>770</v>
      </c>
      <c r="C90" s="64" t="s">
        <v>771</v>
      </c>
      <c r="D90" s="22" t="s">
        <v>27</v>
      </c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</row>
    <row r="91" spans="2:32" ht="15">
      <c r="B91" s="32" t="s">
        <v>772</v>
      </c>
      <c r="C91" s="26" t="s">
        <v>773</v>
      </c>
      <c r="D91" s="22" t="s">
        <v>27</v>
      </c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</row>
    <row r="92" spans="2:32" ht="15">
      <c r="B92" s="32" t="s">
        <v>774</v>
      </c>
      <c r="C92" s="64" t="s">
        <v>775</v>
      </c>
      <c r="D92" s="22" t="s">
        <v>27</v>
      </c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</row>
    <row r="93" spans="2:32" ht="15">
      <c r="B93" s="32" t="s">
        <v>776</v>
      </c>
      <c r="C93" s="64" t="s">
        <v>777</v>
      </c>
      <c r="D93" s="22" t="s">
        <v>27</v>
      </c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</row>
    <row r="94" spans="2:32" ht="15">
      <c r="B94" s="32" t="s">
        <v>778</v>
      </c>
      <c r="C94" s="64" t="s">
        <v>779</v>
      </c>
      <c r="D94" s="22" t="s">
        <v>27</v>
      </c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</row>
    <row r="95" spans="2:32" ht="15">
      <c r="B95" s="32" t="s">
        <v>780</v>
      </c>
      <c r="C95" s="26" t="s">
        <v>781</v>
      </c>
      <c r="D95" s="22" t="s">
        <v>27</v>
      </c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</row>
    <row r="96" spans="2:32" ht="15">
      <c r="B96" s="32" t="s">
        <v>782</v>
      </c>
      <c r="C96" s="26" t="s">
        <v>783</v>
      </c>
      <c r="D96" s="22" t="s">
        <v>27</v>
      </c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</row>
    <row r="97" spans="2:32" ht="15">
      <c r="B97" s="32" t="s">
        <v>784</v>
      </c>
      <c r="C97" s="64" t="s">
        <v>785</v>
      </c>
      <c r="D97" s="22" t="s">
        <v>27</v>
      </c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</row>
    <row r="98" spans="2:32" ht="15">
      <c r="B98" s="32" t="s">
        <v>786</v>
      </c>
      <c r="C98" s="64" t="s">
        <v>787</v>
      </c>
      <c r="D98" s="22" t="s">
        <v>27</v>
      </c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</row>
    <row r="99" spans="2:32" ht="15">
      <c r="B99" s="32" t="s">
        <v>788</v>
      </c>
      <c r="C99" s="64" t="s">
        <v>789</v>
      </c>
      <c r="D99" s="22" t="s">
        <v>27</v>
      </c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</row>
    <row r="100" spans="2:32" ht="15">
      <c r="B100" s="32" t="s">
        <v>790</v>
      </c>
      <c r="C100" s="26" t="s">
        <v>791</v>
      </c>
      <c r="D100" s="22" t="s">
        <v>27</v>
      </c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</row>
    <row r="101" spans="2:32" ht="15">
      <c r="B101" s="33" t="s">
        <v>792</v>
      </c>
      <c r="C101" s="27" t="s">
        <v>793</v>
      </c>
      <c r="D101" s="28" t="s">
        <v>27</v>
      </c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</row>
    <row r="102" spans="2:32" ht="15">
      <c r="B102" s="32" t="s">
        <v>25</v>
      </c>
      <c r="C102" s="93" t="s">
        <v>794</v>
      </c>
      <c r="D102" s="22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</row>
    <row r="103" spans="2:32" ht="15">
      <c r="B103" s="32" t="s">
        <v>1289</v>
      </c>
      <c r="C103" s="26" t="s">
        <v>795</v>
      </c>
      <c r="D103" s="22" t="s">
        <v>27</v>
      </c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</row>
    <row r="104" spans="2:32" ht="15">
      <c r="B104" s="32" t="s">
        <v>1290</v>
      </c>
      <c r="C104" s="26" t="s">
        <v>796</v>
      </c>
      <c r="D104" s="22" t="s">
        <v>27</v>
      </c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</row>
    <row r="105" spans="2:32" ht="15">
      <c r="B105" s="32" t="s">
        <v>1291</v>
      </c>
      <c r="C105" s="26" t="s">
        <v>797</v>
      </c>
      <c r="D105" s="22" t="s">
        <v>27</v>
      </c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</row>
    <row r="106" spans="2:32" ht="15">
      <c r="B106" s="33" t="s">
        <v>1292</v>
      </c>
      <c r="C106" s="27" t="s">
        <v>798</v>
      </c>
      <c r="D106" s="28" t="s">
        <v>27</v>
      </c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</row>
    <row r="107" spans="2:32" ht="15">
      <c r="B107" s="32" t="s">
        <v>25</v>
      </c>
      <c r="C107" s="93" t="s">
        <v>799</v>
      </c>
      <c r="D107" s="22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</row>
    <row r="108" spans="2:32" ht="15">
      <c r="B108" s="32" t="s">
        <v>800</v>
      </c>
      <c r="C108" s="26" t="s">
        <v>801</v>
      </c>
      <c r="D108" s="22" t="s">
        <v>27</v>
      </c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</row>
    <row r="109" spans="2:32" ht="15">
      <c r="B109" s="32" t="s">
        <v>802</v>
      </c>
      <c r="C109" s="64" t="s">
        <v>803</v>
      </c>
      <c r="D109" s="22" t="s">
        <v>27</v>
      </c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</row>
    <row r="110" spans="2:32" ht="15">
      <c r="B110" s="32" t="s">
        <v>804</v>
      </c>
      <c r="C110" s="26" t="s">
        <v>805</v>
      </c>
      <c r="D110" s="22" t="s">
        <v>27</v>
      </c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</row>
    <row r="111" spans="2:32" ht="15">
      <c r="B111" s="32" t="s">
        <v>806</v>
      </c>
      <c r="C111" s="26" t="s">
        <v>807</v>
      </c>
      <c r="D111" s="22" t="s">
        <v>27</v>
      </c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</row>
    <row r="112" spans="2:32" ht="15">
      <c r="B112" s="32" t="s">
        <v>808</v>
      </c>
      <c r="C112" s="64" t="s">
        <v>809</v>
      </c>
      <c r="D112" s="22" t="s">
        <v>27</v>
      </c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</row>
    <row r="113" spans="2:32" ht="15">
      <c r="B113" s="32" t="s">
        <v>810</v>
      </c>
      <c r="C113" s="26" t="s">
        <v>811</v>
      </c>
      <c r="D113" s="22" t="s">
        <v>27</v>
      </c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</row>
    <row r="114" spans="2:32" ht="15">
      <c r="B114" s="32" t="s">
        <v>812</v>
      </c>
      <c r="C114" s="26" t="s">
        <v>813</v>
      </c>
      <c r="D114" s="22" t="s">
        <v>27</v>
      </c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</row>
    <row r="115" spans="2:32" ht="15">
      <c r="B115" s="23" t="s">
        <v>814</v>
      </c>
      <c r="C115" s="69" t="s">
        <v>815</v>
      </c>
      <c r="D115" s="24" t="s">
        <v>27</v>
      </c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</row>
    <row r="116" spans="2:32" s="96" customFormat="1" ht="15">
      <c r="B116" s="94"/>
      <c r="C116" s="95"/>
      <c r="D116" s="9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</sheetData>
  <sheetProtection/>
  <mergeCells count="11">
    <mergeCell ref="Y6:AB6"/>
    <mergeCell ref="AC6:AF6"/>
    <mergeCell ref="E2:AF2"/>
    <mergeCell ref="E3:AF3"/>
    <mergeCell ref="E4:AF5"/>
    <mergeCell ref="B5:C6"/>
    <mergeCell ref="E6:H6"/>
    <mergeCell ref="I6:L6"/>
    <mergeCell ref="M6:P6"/>
    <mergeCell ref="Q6:T6"/>
    <mergeCell ref="U6:X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D11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AB83"/>
  <sheetViews>
    <sheetView showGridLines="0" zoomScalePageLayoutView="0" workbookViewId="0" topLeftCell="A1">
      <pane xSplit="4" ySplit="7" topLeftCell="T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E12" sqref="AE12"/>
    </sheetView>
  </sheetViews>
  <sheetFormatPr defaultColWidth="9.140625" defaultRowHeight="15"/>
  <cols>
    <col min="1" max="2" width="9.140625" style="81" customWidth="1"/>
    <col min="3" max="3" width="51.2812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8" t="s">
        <v>102</v>
      </c>
    </row>
    <row r="2" spans="2:28" ht="15.75">
      <c r="B2" s="41" t="s">
        <v>100</v>
      </c>
      <c r="C2" s="42"/>
      <c r="D2" s="43"/>
      <c r="E2" s="184" t="e">
        <f>+Balance!E2</f>
        <v>#REF!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.75">
      <c r="B3" s="41" t="s">
        <v>816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5" customHeight="1">
      <c r="B4" s="19"/>
      <c r="C4" s="20"/>
      <c r="D4" s="21"/>
      <c r="E4" s="192" t="s">
        <v>1305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2:28" ht="15" customHeight="1">
      <c r="B5" s="190" t="s">
        <v>817</v>
      </c>
      <c r="C5" s="191"/>
      <c r="D5" s="22"/>
      <c r="E5" s="19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</row>
    <row r="6" spans="2:28" ht="15">
      <c r="B6" s="190"/>
      <c r="C6" s="191"/>
      <c r="D6" s="22"/>
      <c r="E6" s="179">
        <v>2014</v>
      </c>
      <c r="F6" s="180"/>
      <c r="G6" s="180"/>
      <c r="H6" s="181"/>
      <c r="I6" s="179">
        <v>2015</v>
      </c>
      <c r="J6" s="180"/>
      <c r="K6" s="180"/>
      <c r="L6" s="181"/>
      <c r="M6" s="179">
        <v>2016</v>
      </c>
      <c r="N6" s="180"/>
      <c r="O6" s="180"/>
      <c r="P6" s="181"/>
      <c r="Q6" s="179">
        <v>2017</v>
      </c>
      <c r="R6" s="180"/>
      <c r="S6" s="180"/>
      <c r="T6" s="181"/>
      <c r="U6" s="179">
        <v>2018</v>
      </c>
      <c r="V6" s="180"/>
      <c r="W6" s="180"/>
      <c r="X6" s="181"/>
      <c r="Y6" s="179">
        <v>2019</v>
      </c>
      <c r="Z6" s="180"/>
      <c r="AA6" s="180"/>
      <c r="AB6" s="181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97" t="s">
        <v>818</v>
      </c>
      <c r="C8" s="98" t="s">
        <v>819</v>
      </c>
      <c r="D8" s="9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100" t="s">
        <v>820</v>
      </c>
      <c r="C9" s="26" t="s">
        <v>821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101" t="s">
        <v>822</v>
      </c>
      <c r="C10" s="27" t="s">
        <v>823</v>
      </c>
      <c r="D10" s="28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100" t="s">
        <v>824</v>
      </c>
      <c r="C11" s="26" t="s">
        <v>825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100" t="s">
        <v>826</v>
      </c>
      <c r="C12" s="26" t="s">
        <v>827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101" t="s">
        <v>828</v>
      </c>
      <c r="C13" s="27" t="s">
        <v>829</v>
      </c>
      <c r="D13" s="28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100" t="s">
        <v>830</v>
      </c>
      <c r="C14" s="26" t="s">
        <v>831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101" t="s">
        <v>832</v>
      </c>
      <c r="C15" s="27" t="s">
        <v>833</v>
      </c>
      <c r="D15" s="28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100" t="s">
        <v>834</v>
      </c>
      <c r="C16" s="26" t="s">
        <v>835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102" t="s">
        <v>836</v>
      </c>
      <c r="C17" s="34" t="s">
        <v>837</v>
      </c>
      <c r="D17" s="24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97" t="s">
        <v>838</v>
      </c>
      <c r="C18" s="98" t="s">
        <v>839</v>
      </c>
      <c r="D18" s="99" t="s">
        <v>27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</row>
    <row r="19" spans="2:28" ht="15">
      <c r="B19" s="100" t="s">
        <v>840</v>
      </c>
      <c r="C19" s="26" t="s">
        <v>821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101" t="s">
        <v>841</v>
      </c>
      <c r="C20" s="27" t="s">
        <v>823</v>
      </c>
      <c r="D20" s="28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100" t="s">
        <v>842</v>
      </c>
      <c r="C21" s="26" t="s">
        <v>825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100" t="s">
        <v>843</v>
      </c>
      <c r="C22" s="26" t="s">
        <v>827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101" t="s">
        <v>844</v>
      </c>
      <c r="C23" s="27" t="s">
        <v>829</v>
      </c>
      <c r="D23" s="28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100" t="s">
        <v>845</v>
      </c>
      <c r="C24" s="26" t="s">
        <v>846</v>
      </c>
      <c r="D24" s="22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101" t="s">
        <v>847</v>
      </c>
      <c r="C25" s="27" t="s">
        <v>848</v>
      </c>
      <c r="D25" s="28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100" t="s">
        <v>849</v>
      </c>
      <c r="C26" s="26" t="s">
        <v>835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102" t="s">
        <v>850</v>
      </c>
      <c r="C27" s="34" t="s">
        <v>837</v>
      </c>
      <c r="D27" s="24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97" t="s">
        <v>851</v>
      </c>
      <c r="C28" s="98" t="s">
        <v>852</v>
      </c>
      <c r="D28" s="99" t="s">
        <v>27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</row>
    <row r="29" spans="2:28" ht="15">
      <c r="B29" s="100" t="s">
        <v>853</v>
      </c>
      <c r="C29" s="26" t="s">
        <v>821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101" t="s">
        <v>854</v>
      </c>
      <c r="C30" s="27" t="s">
        <v>823</v>
      </c>
      <c r="D30" s="28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100" t="s">
        <v>855</v>
      </c>
      <c r="C31" s="26" t="s">
        <v>825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103" t="s">
        <v>856</v>
      </c>
      <c r="C32" s="104" t="s">
        <v>857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100" t="s">
        <v>858</v>
      </c>
      <c r="C33" s="26" t="s">
        <v>859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103" t="s">
        <v>860</v>
      </c>
      <c r="C34" s="104" t="s">
        <v>857</v>
      </c>
      <c r="D34" s="105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101" t="s">
        <v>861</v>
      </c>
      <c r="C35" s="27" t="s">
        <v>862</v>
      </c>
      <c r="D35" s="28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100" t="s">
        <v>863</v>
      </c>
      <c r="C36" s="26" t="s">
        <v>831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101" t="s">
        <v>864</v>
      </c>
      <c r="C37" s="27" t="s">
        <v>833</v>
      </c>
      <c r="D37" s="28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2:28" ht="15">
      <c r="B38" s="100" t="s">
        <v>865</v>
      </c>
      <c r="C38" s="26" t="s">
        <v>835</v>
      </c>
      <c r="D38" s="22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2:28" ht="15">
      <c r="B39" s="102" t="s">
        <v>866</v>
      </c>
      <c r="C39" s="34" t="s">
        <v>837</v>
      </c>
      <c r="D39" s="24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</row>
    <row r="40" spans="2:28" ht="15">
      <c r="B40" s="97" t="s">
        <v>867</v>
      </c>
      <c r="C40" s="98" t="s">
        <v>868</v>
      </c>
      <c r="D40" s="99" t="s">
        <v>27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</row>
    <row r="41" spans="2:28" ht="15">
      <c r="B41" s="100" t="s">
        <v>869</v>
      </c>
      <c r="C41" s="26" t="s">
        <v>821</v>
      </c>
      <c r="D41" s="22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</row>
    <row r="42" spans="2:28" ht="15">
      <c r="B42" s="101" t="s">
        <v>870</v>
      </c>
      <c r="C42" s="27" t="s">
        <v>823</v>
      </c>
      <c r="D42" s="28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</row>
    <row r="43" spans="2:28" ht="15">
      <c r="B43" s="100" t="s">
        <v>871</v>
      </c>
      <c r="C43" s="26" t="s">
        <v>825</v>
      </c>
      <c r="D43" s="84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</row>
    <row r="44" spans="2:28" ht="15">
      <c r="B44" s="103" t="s">
        <v>872</v>
      </c>
      <c r="C44" s="104" t="s">
        <v>857</v>
      </c>
      <c r="D44" s="106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45" spans="2:28" ht="15">
      <c r="B45" s="100" t="s">
        <v>873</v>
      </c>
      <c r="C45" s="26" t="s">
        <v>859</v>
      </c>
      <c r="D45" s="75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</row>
    <row r="46" spans="2:28" ht="15">
      <c r="B46" s="103" t="s">
        <v>874</v>
      </c>
      <c r="C46" s="104" t="s">
        <v>857</v>
      </c>
      <c r="D46" s="106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</row>
    <row r="47" spans="2:28" ht="15">
      <c r="B47" s="101" t="s">
        <v>875</v>
      </c>
      <c r="C47" s="27" t="s">
        <v>862</v>
      </c>
      <c r="D47" s="85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</row>
    <row r="48" spans="2:28" ht="15">
      <c r="B48" s="100" t="s">
        <v>876</v>
      </c>
      <c r="C48" s="26" t="s">
        <v>831</v>
      </c>
      <c r="D48" s="75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</row>
    <row r="49" spans="2:28" ht="15">
      <c r="B49" s="101" t="s">
        <v>877</v>
      </c>
      <c r="C49" s="27" t="s">
        <v>833</v>
      </c>
      <c r="D49" s="85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</row>
    <row r="50" spans="2:28" ht="15">
      <c r="B50" s="100" t="s">
        <v>878</v>
      </c>
      <c r="C50" s="26" t="s">
        <v>835</v>
      </c>
      <c r="D50" s="75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  <row r="51" spans="2:28" ht="15">
      <c r="B51" s="102" t="s">
        <v>879</v>
      </c>
      <c r="C51" s="34" t="s">
        <v>837</v>
      </c>
      <c r="D51" s="76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</row>
    <row r="52" spans="2:28" ht="15">
      <c r="B52" s="97" t="s">
        <v>880</v>
      </c>
      <c r="C52" s="98" t="s">
        <v>452</v>
      </c>
      <c r="D52" s="99" t="s">
        <v>27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</row>
    <row r="53" spans="2:28" ht="15">
      <c r="B53" s="100" t="s">
        <v>881</v>
      </c>
      <c r="C53" s="26" t="s">
        <v>821</v>
      </c>
      <c r="D53" s="75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</row>
    <row r="54" spans="2:28" ht="15">
      <c r="B54" s="101" t="s">
        <v>882</v>
      </c>
      <c r="C54" s="27" t="s">
        <v>823</v>
      </c>
      <c r="D54" s="85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</row>
    <row r="55" spans="2:28" ht="15">
      <c r="B55" s="100" t="s">
        <v>883</v>
      </c>
      <c r="C55" s="26" t="s">
        <v>825</v>
      </c>
      <c r="D55" s="75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</row>
    <row r="56" spans="2:28" ht="15">
      <c r="B56" s="103" t="s">
        <v>884</v>
      </c>
      <c r="C56" s="104" t="s">
        <v>857</v>
      </c>
      <c r="D56" s="106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</row>
    <row r="57" spans="2:28" ht="15">
      <c r="B57" s="100" t="s">
        <v>885</v>
      </c>
      <c r="C57" s="26" t="s">
        <v>859</v>
      </c>
      <c r="D57" s="22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</row>
    <row r="58" spans="2:28" ht="15">
      <c r="B58" s="103" t="s">
        <v>886</v>
      </c>
      <c r="C58" s="104" t="s">
        <v>857</v>
      </c>
      <c r="D58" s="105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</row>
    <row r="59" spans="2:28" ht="15">
      <c r="B59" s="101" t="s">
        <v>887</v>
      </c>
      <c r="C59" s="27" t="s">
        <v>862</v>
      </c>
      <c r="D59" s="28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</row>
    <row r="60" spans="2:28" ht="15">
      <c r="B60" s="100" t="s">
        <v>888</v>
      </c>
      <c r="C60" s="26" t="s">
        <v>831</v>
      </c>
      <c r="D60" s="22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</row>
    <row r="61" spans="2:28" ht="15">
      <c r="B61" s="101" t="s">
        <v>889</v>
      </c>
      <c r="C61" s="27" t="s">
        <v>833</v>
      </c>
      <c r="D61" s="28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</row>
    <row r="62" spans="2:28" ht="15">
      <c r="B62" s="100" t="s">
        <v>890</v>
      </c>
      <c r="C62" s="26" t="s">
        <v>835</v>
      </c>
      <c r="D62" s="22" t="s">
        <v>27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</row>
    <row r="63" spans="2:28" ht="15">
      <c r="B63" s="102" t="s">
        <v>891</v>
      </c>
      <c r="C63" s="34" t="s">
        <v>837</v>
      </c>
      <c r="D63" s="24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</row>
    <row r="64" spans="2:28" ht="15">
      <c r="B64" s="97" t="s">
        <v>892</v>
      </c>
      <c r="C64" s="98" t="s">
        <v>893</v>
      </c>
      <c r="D64" s="99" t="s">
        <v>27</v>
      </c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</row>
    <row r="65" spans="2:28" ht="15">
      <c r="B65" s="100" t="s">
        <v>894</v>
      </c>
      <c r="C65" s="26" t="s">
        <v>821</v>
      </c>
      <c r="D65" s="22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</row>
    <row r="66" spans="2:28" ht="15">
      <c r="B66" s="101" t="s">
        <v>895</v>
      </c>
      <c r="C66" s="27" t="s">
        <v>823</v>
      </c>
      <c r="D66" s="28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</row>
    <row r="67" spans="2:28" ht="15">
      <c r="B67" s="100" t="s">
        <v>896</v>
      </c>
      <c r="C67" s="26" t="s">
        <v>825</v>
      </c>
      <c r="D67" s="22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</row>
    <row r="68" spans="2:28" ht="15">
      <c r="B68" s="100" t="s">
        <v>897</v>
      </c>
      <c r="C68" s="26" t="s">
        <v>827</v>
      </c>
      <c r="D68" s="22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</row>
    <row r="69" spans="2:28" ht="15">
      <c r="B69" s="101" t="s">
        <v>898</v>
      </c>
      <c r="C69" s="27" t="s">
        <v>829</v>
      </c>
      <c r="D69" s="28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</row>
    <row r="70" spans="2:28" ht="15">
      <c r="B70" s="100" t="s">
        <v>899</v>
      </c>
      <c r="C70" s="26" t="s">
        <v>846</v>
      </c>
      <c r="D70" s="22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</row>
    <row r="71" spans="2:28" ht="15">
      <c r="B71" s="101" t="s">
        <v>900</v>
      </c>
      <c r="C71" s="27" t="s">
        <v>848</v>
      </c>
      <c r="D71" s="28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</row>
    <row r="72" spans="2:28" ht="15">
      <c r="B72" s="100" t="s">
        <v>901</v>
      </c>
      <c r="C72" s="26" t="s">
        <v>835</v>
      </c>
      <c r="D72" s="22" t="s">
        <v>27</v>
      </c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</row>
    <row r="73" spans="2:28" ht="15">
      <c r="B73" s="102" t="s">
        <v>902</v>
      </c>
      <c r="C73" s="34" t="s">
        <v>837</v>
      </c>
      <c r="D73" s="24" t="s">
        <v>27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</row>
    <row r="74" spans="2:28" ht="15">
      <c r="B74" s="97" t="s">
        <v>903</v>
      </c>
      <c r="C74" s="98" t="s">
        <v>525</v>
      </c>
      <c r="D74" s="99" t="s">
        <v>27</v>
      </c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</row>
    <row r="75" spans="2:28" ht="15">
      <c r="B75" s="100" t="s">
        <v>904</v>
      </c>
      <c r="C75" s="26" t="s">
        <v>821</v>
      </c>
      <c r="D75" s="22" t="s">
        <v>27</v>
      </c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</row>
    <row r="76" spans="2:28" ht="15">
      <c r="B76" s="101" t="s">
        <v>905</v>
      </c>
      <c r="C76" s="27" t="s">
        <v>823</v>
      </c>
      <c r="D76" s="28" t="s">
        <v>27</v>
      </c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</row>
    <row r="77" spans="2:28" ht="15">
      <c r="B77" s="100" t="s">
        <v>906</v>
      </c>
      <c r="C77" s="26" t="s">
        <v>825</v>
      </c>
      <c r="D77" s="22" t="s">
        <v>27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</row>
    <row r="78" spans="2:28" ht="15">
      <c r="B78" s="100" t="s">
        <v>907</v>
      </c>
      <c r="C78" s="26" t="s">
        <v>827</v>
      </c>
      <c r="D78" s="22" t="s">
        <v>27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</row>
    <row r="79" spans="2:28" ht="15">
      <c r="B79" s="101" t="s">
        <v>908</v>
      </c>
      <c r="C79" s="27" t="s">
        <v>829</v>
      </c>
      <c r="D79" s="28" t="s">
        <v>27</v>
      </c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</row>
    <row r="80" spans="2:28" ht="15">
      <c r="B80" s="100" t="s">
        <v>909</v>
      </c>
      <c r="C80" s="26" t="s">
        <v>846</v>
      </c>
      <c r="D80" s="22" t="s">
        <v>27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</row>
    <row r="81" spans="2:28" ht="15">
      <c r="B81" s="101" t="s">
        <v>910</v>
      </c>
      <c r="C81" s="27" t="s">
        <v>848</v>
      </c>
      <c r="D81" s="28" t="s">
        <v>27</v>
      </c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</row>
    <row r="82" spans="2:28" ht="15">
      <c r="B82" s="100" t="s">
        <v>911</v>
      </c>
      <c r="C82" s="26" t="s">
        <v>835</v>
      </c>
      <c r="D82" s="22" t="s">
        <v>27</v>
      </c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</row>
    <row r="83" spans="2:28" ht="15">
      <c r="B83" s="102" t="s">
        <v>912</v>
      </c>
      <c r="C83" s="34" t="s">
        <v>837</v>
      </c>
      <c r="D83" s="24" t="s">
        <v>27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71"/>
  <sheetViews>
    <sheetView showGridLines="0" zoomScale="115" zoomScaleNormal="115" zoomScalePageLayoutView="0" workbookViewId="0" topLeftCell="A1">
      <pane xSplit="4" ySplit="7" topLeftCell="AA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H9" sqref="AH9"/>
    </sheetView>
  </sheetViews>
  <sheetFormatPr defaultColWidth="9.140625" defaultRowHeight="15"/>
  <cols>
    <col min="1" max="2" width="9.140625" style="81" customWidth="1"/>
    <col min="3" max="3" width="60.42187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107" t="s">
        <v>102</v>
      </c>
    </row>
    <row r="2" spans="2:28" ht="15.75">
      <c r="B2" s="41" t="s">
        <v>100</v>
      </c>
      <c r="C2" s="42"/>
      <c r="D2" s="43"/>
      <c r="E2" s="184" t="e">
        <f>+'Pasivos Deuda Nomial-Mercado'!E2:AB2</f>
        <v>#REF!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.75">
      <c r="B3" s="41" t="s">
        <v>913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5" customHeight="1">
      <c r="B4" s="19"/>
      <c r="C4" s="20"/>
      <c r="D4" s="21"/>
      <c r="E4" s="192" t="s">
        <v>1305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2:28" ht="15" customHeight="1">
      <c r="B5" s="190" t="s">
        <v>914</v>
      </c>
      <c r="C5" s="191"/>
      <c r="D5" s="22"/>
      <c r="E5" s="19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</row>
    <row r="6" spans="2:28" ht="15">
      <c r="B6" s="190"/>
      <c r="C6" s="191"/>
      <c r="D6" s="22"/>
      <c r="E6" s="179">
        <v>2014</v>
      </c>
      <c r="F6" s="180"/>
      <c r="G6" s="180"/>
      <c r="H6" s="181"/>
      <c r="I6" s="179">
        <v>2015</v>
      </c>
      <c r="J6" s="180"/>
      <c r="K6" s="180"/>
      <c r="L6" s="181"/>
      <c r="M6" s="179">
        <v>2016</v>
      </c>
      <c r="N6" s="180"/>
      <c r="O6" s="180"/>
      <c r="P6" s="181"/>
      <c r="Q6" s="179">
        <v>2017</v>
      </c>
      <c r="R6" s="180"/>
      <c r="S6" s="180"/>
      <c r="T6" s="181"/>
      <c r="U6" s="179">
        <v>2018</v>
      </c>
      <c r="V6" s="180"/>
      <c r="W6" s="180"/>
      <c r="X6" s="181"/>
      <c r="Y6" s="179">
        <v>2019</v>
      </c>
      <c r="Z6" s="180"/>
      <c r="AA6" s="180"/>
      <c r="AB6" s="181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97" t="s">
        <v>915</v>
      </c>
      <c r="C8" s="98" t="s">
        <v>819</v>
      </c>
      <c r="D8" s="9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100" t="s">
        <v>916</v>
      </c>
      <c r="C9" s="26" t="s">
        <v>821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101" t="s">
        <v>917</v>
      </c>
      <c r="C10" s="27" t="s">
        <v>823</v>
      </c>
      <c r="D10" s="28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100" t="s">
        <v>918</v>
      </c>
      <c r="C11" s="26" t="s">
        <v>825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100" t="s">
        <v>919</v>
      </c>
      <c r="C12" s="26" t="s">
        <v>827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101" t="s">
        <v>920</v>
      </c>
      <c r="C13" s="27" t="s">
        <v>829</v>
      </c>
      <c r="D13" s="28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100" t="s">
        <v>921</v>
      </c>
      <c r="C14" s="26" t="s">
        <v>831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101" t="s">
        <v>922</v>
      </c>
      <c r="C15" s="27" t="s">
        <v>833</v>
      </c>
      <c r="D15" s="28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100" t="s">
        <v>923</v>
      </c>
      <c r="C16" s="26" t="s">
        <v>835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102" t="s">
        <v>924</v>
      </c>
      <c r="C17" s="34" t="s">
        <v>837</v>
      </c>
      <c r="D17" s="24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25.5" customHeight="1">
      <c r="B18" s="108" t="s">
        <v>925</v>
      </c>
      <c r="C18" s="109" t="s">
        <v>926</v>
      </c>
      <c r="D18" s="110" t="s">
        <v>27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</row>
    <row r="19" spans="2:28" ht="15">
      <c r="B19" s="100" t="s">
        <v>927</v>
      </c>
      <c r="C19" s="26" t="s">
        <v>821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101" t="s">
        <v>928</v>
      </c>
      <c r="C20" s="27" t="s">
        <v>823</v>
      </c>
      <c r="D20" s="28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100" t="s">
        <v>929</v>
      </c>
      <c r="C21" s="26" t="s">
        <v>825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100" t="s">
        <v>930</v>
      </c>
      <c r="C22" s="26" t="s">
        <v>827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101" t="s">
        <v>931</v>
      </c>
      <c r="C23" s="27" t="s">
        <v>829</v>
      </c>
      <c r="D23" s="28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100" t="s">
        <v>932</v>
      </c>
      <c r="C24" s="26" t="s">
        <v>846</v>
      </c>
      <c r="D24" s="22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101" t="s">
        <v>933</v>
      </c>
      <c r="C25" s="27" t="s">
        <v>848</v>
      </c>
      <c r="D25" s="28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100" t="s">
        <v>934</v>
      </c>
      <c r="C26" s="26" t="s">
        <v>835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102" t="s">
        <v>935</v>
      </c>
      <c r="C27" s="34" t="s">
        <v>837</v>
      </c>
      <c r="D27" s="24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97" t="s">
        <v>936</v>
      </c>
      <c r="C28" s="98" t="s">
        <v>937</v>
      </c>
      <c r="D28" s="99" t="s">
        <v>27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</row>
    <row r="29" spans="2:28" ht="15">
      <c r="B29" s="100" t="s">
        <v>938</v>
      </c>
      <c r="C29" s="26" t="s">
        <v>821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101" t="s">
        <v>939</v>
      </c>
      <c r="C30" s="27" t="s">
        <v>823</v>
      </c>
      <c r="D30" s="28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100" t="s">
        <v>940</v>
      </c>
      <c r="C31" s="26" t="s">
        <v>825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103" t="s">
        <v>941</v>
      </c>
      <c r="C32" s="104" t="s">
        <v>942</v>
      </c>
      <c r="D32" s="105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100" t="s">
        <v>943</v>
      </c>
      <c r="C33" s="26" t="s">
        <v>859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103" t="s">
        <v>944</v>
      </c>
      <c r="C34" s="104" t="s">
        <v>942</v>
      </c>
      <c r="D34" s="105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101" t="s">
        <v>945</v>
      </c>
      <c r="C35" s="27" t="s">
        <v>862</v>
      </c>
      <c r="D35" s="28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100" t="s">
        <v>946</v>
      </c>
      <c r="C36" s="26" t="s">
        <v>831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101" t="s">
        <v>947</v>
      </c>
      <c r="C37" s="27" t="s">
        <v>833</v>
      </c>
      <c r="D37" s="28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2:28" ht="15">
      <c r="B38" s="100" t="s">
        <v>948</v>
      </c>
      <c r="C38" s="26" t="s">
        <v>835</v>
      </c>
      <c r="D38" s="22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2:28" ht="15">
      <c r="B39" s="102" t="s">
        <v>949</v>
      </c>
      <c r="C39" s="34" t="s">
        <v>837</v>
      </c>
      <c r="D39" s="24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</row>
    <row r="40" spans="2:28" ht="15">
      <c r="B40" s="97" t="s">
        <v>950</v>
      </c>
      <c r="C40" s="98" t="s">
        <v>452</v>
      </c>
      <c r="D40" s="99" t="s">
        <v>27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</row>
    <row r="41" spans="2:28" ht="15">
      <c r="B41" s="100" t="s">
        <v>951</v>
      </c>
      <c r="C41" s="26" t="s">
        <v>821</v>
      </c>
      <c r="D41" s="22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</row>
    <row r="42" spans="2:28" ht="15">
      <c r="B42" s="101" t="s">
        <v>952</v>
      </c>
      <c r="C42" s="27" t="s">
        <v>823</v>
      </c>
      <c r="D42" s="28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</row>
    <row r="43" spans="2:28" ht="15">
      <c r="B43" s="100" t="s">
        <v>953</v>
      </c>
      <c r="C43" s="26" t="s">
        <v>825</v>
      </c>
      <c r="D43" s="22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</row>
    <row r="44" spans="2:28" ht="15">
      <c r="B44" s="103" t="s">
        <v>954</v>
      </c>
      <c r="C44" s="104" t="s">
        <v>942</v>
      </c>
      <c r="D44" s="105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45" spans="2:28" ht="15">
      <c r="B45" s="100" t="s">
        <v>955</v>
      </c>
      <c r="C45" s="26" t="s">
        <v>859</v>
      </c>
      <c r="D45" s="22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</row>
    <row r="46" spans="2:28" ht="15">
      <c r="B46" s="103" t="s">
        <v>956</v>
      </c>
      <c r="C46" s="104" t="s">
        <v>942</v>
      </c>
      <c r="D46" s="105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</row>
    <row r="47" spans="2:28" ht="15">
      <c r="B47" s="101" t="s">
        <v>957</v>
      </c>
      <c r="C47" s="27" t="s">
        <v>862</v>
      </c>
      <c r="D47" s="28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</row>
    <row r="48" spans="2:28" ht="15">
      <c r="B48" s="100" t="s">
        <v>958</v>
      </c>
      <c r="C48" s="26" t="s">
        <v>831</v>
      </c>
      <c r="D48" s="22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</row>
    <row r="49" spans="2:28" ht="15">
      <c r="B49" s="101" t="s">
        <v>959</v>
      </c>
      <c r="C49" s="27" t="s">
        <v>833</v>
      </c>
      <c r="D49" s="28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</row>
    <row r="50" spans="2:28" ht="15">
      <c r="B50" s="100" t="s">
        <v>960</v>
      </c>
      <c r="C50" s="26" t="s">
        <v>835</v>
      </c>
      <c r="D50" s="22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  <row r="51" spans="2:28" ht="15">
      <c r="B51" s="102" t="s">
        <v>961</v>
      </c>
      <c r="C51" s="34" t="s">
        <v>837</v>
      </c>
      <c r="D51" s="24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</row>
    <row r="52" spans="2:28" ht="15">
      <c r="B52" s="97" t="s">
        <v>962</v>
      </c>
      <c r="C52" s="98" t="s">
        <v>893</v>
      </c>
      <c r="D52" s="99" t="s">
        <v>27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</row>
    <row r="53" spans="2:28" ht="15">
      <c r="B53" s="100" t="s">
        <v>963</v>
      </c>
      <c r="C53" s="26" t="s">
        <v>821</v>
      </c>
      <c r="D53" s="22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</row>
    <row r="54" spans="2:28" ht="15">
      <c r="B54" s="101" t="s">
        <v>964</v>
      </c>
      <c r="C54" s="27" t="s">
        <v>823</v>
      </c>
      <c r="D54" s="28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</row>
    <row r="55" spans="2:28" ht="15">
      <c r="B55" s="100" t="s">
        <v>965</v>
      </c>
      <c r="C55" s="26" t="s">
        <v>825</v>
      </c>
      <c r="D55" s="22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</row>
    <row r="56" spans="2:28" ht="15">
      <c r="B56" s="100" t="s">
        <v>966</v>
      </c>
      <c r="C56" s="26" t="s">
        <v>827</v>
      </c>
      <c r="D56" s="22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</row>
    <row r="57" spans="2:28" ht="15">
      <c r="B57" s="101" t="s">
        <v>967</v>
      </c>
      <c r="C57" s="27" t="s">
        <v>829</v>
      </c>
      <c r="D57" s="28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</row>
    <row r="58" spans="2:28" ht="15">
      <c r="B58" s="100" t="s">
        <v>968</v>
      </c>
      <c r="C58" s="26" t="s">
        <v>846</v>
      </c>
      <c r="D58" s="22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</row>
    <row r="59" spans="2:28" ht="15">
      <c r="B59" s="101" t="s">
        <v>969</v>
      </c>
      <c r="C59" s="27" t="s">
        <v>848</v>
      </c>
      <c r="D59" s="28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</row>
    <row r="60" spans="2:28" ht="15">
      <c r="B60" s="100" t="s">
        <v>970</v>
      </c>
      <c r="C60" s="26" t="s">
        <v>835</v>
      </c>
      <c r="D60" s="22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</row>
    <row r="61" spans="2:28" ht="15">
      <c r="B61" s="102" t="s">
        <v>971</v>
      </c>
      <c r="C61" s="34" t="s">
        <v>837</v>
      </c>
      <c r="D61" s="24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</row>
    <row r="62" spans="2:28" ht="15">
      <c r="B62" s="97" t="s">
        <v>972</v>
      </c>
      <c r="C62" s="98" t="s">
        <v>525</v>
      </c>
      <c r="D62" s="99" t="s">
        <v>27</v>
      </c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</row>
    <row r="63" spans="2:28" ht="15">
      <c r="B63" s="100" t="s">
        <v>973</v>
      </c>
      <c r="C63" s="26" t="s">
        <v>821</v>
      </c>
      <c r="D63" s="22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</row>
    <row r="64" spans="2:28" ht="15">
      <c r="B64" s="101" t="s">
        <v>974</v>
      </c>
      <c r="C64" s="27" t="s">
        <v>823</v>
      </c>
      <c r="D64" s="28" t="s">
        <v>27</v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</row>
    <row r="65" spans="2:28" ht="15">
      <c r="B65" s="100" t="s">
        <v>975</v>
      </c>
      <c r="C65" s="26" t="s">
        <v>825</v>
      </c>
      <c r="D65" s="22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</row>
    <row r="66" spans="2:28" ht="15">
      <c r="B66" s="100" t="s">
        <v>976</v>
      </c>
      <c r="C66" s="26" t="s">
        <v>827</v>
      </c>
      <c r="D66" s="22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</row>
    <row r="67" spans="2:28" ht="15">
      <c r="B67" s="101" t="s">
        <v>977</v>
      </c>
      <c r="C67" s="27" t="s">
        <v>829</v>
      </c>
      <c r="D67" s="28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</row>
    <row r="68" spans="2:28" ht="15">
      <c r="B68" s="100" t="s">
        <v>978</v>
      </c>
      <c r="C68" s="26" t="s">
        <v>846</v>
      </c>
      <c r="D68" s="22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</row>
    <row r="69" spans="2:28" ht="15">
      <c r="B69" s="101" t="s">
        <v>979</v>
      </c>
      <c r="C69" s="27" t="s">
        <v>848</v>
      </c>
      <c r="D69" s="28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</row>
    <row r="70" spans="2:28" ht="15">
      <c r="B70" s="100" t="s">
        <v>980</v>
      </c>
      <c r="C70" s="26" t="s">
        <v>835</v>
      </c>
      <c r="D70" s="22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</row>
    <row r="71" spans="2:28" ht="15">
      <c r="B71" s="102" t="s">
        <v>981</v>
      </c>
      <c r="C71" s="34" t="s">
        <v>837</v>
      </c>
      <c r="D71" s="24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88"/>
  <sheetViews>
    <sheetView showGridLines="0" zoomScale="85" zoomScaleNormal="8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81" customWidth="1"/>
    <col min="3" max="3" width="58.2812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107" t="s">
        <v>102</v>
      </c>
    </row>
    <row r="2" spans="2:28" ht="15.75">
      <c r="B2" s="41" t="s">
        <v>100</v>
      </c>
      <c r="C2" s="42"/>
      <c r="D2" s="43"/>
      <c r="E2" s="184" t="e">
        <f>+'Pasivos Deuda Valor Facial'!E2:AB2</f>
        <v>#REF!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.75">
      <c r="B3" s="41" t="s">
        <v>982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5" customHeight="1">
      <c r="B4" s="19"/>
      <c r="C4" s="20"/>
      <c r="D4" s="21"/>
      <c r="E4" s="192" t="s">
        <v>1305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2:28" ht="15" customHeight="1">
      <c r="B5" s="193" t="s">
        <v>983</v>
      </c>
      <c r="C5" s="194"/>
      <c r="D5" s="22"/>
      <c r="E5" s="19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</row>
    <row r="6" spans="2:28" ht="15">
      <c r="B6" s="193"/>
      <c r="C6" s="194"/>
      <c r="D6" s="22"/>
      <c r="E6" s="179">
        <v>2014</v>
      </c>
      <c r="F6" s="180"/>
      <c r="G6" s="180"/>
      <c r="H6" s="181"/>
      <c r="I6" s="179">
        <v>2015</v>
      </c>
      <c r="J6" s="180"/>
      <c r="K6" s="180"/>
      <c r="L6" s="181"/>
      <c r="M6" s="179">
        <v>2016</v>
      </c>
      <c r="N6" s="180"/>
      <c r="O6" s="180"/>
      <c r="P6" s="181"/>
      <c r="Q6" s="179">
        <v>2017</v>
      </c>
      <c r="R6" s="180"/>
      <c r="S6" s="180"/>
      <c r="T6" s="181"/>
      <c r="U6" s="179">
        <v>2018</v>
      </c>
      <c r="V6" s="180"/>
      <c r="W6" s="180"/>
      <c r="X6" s="181"/>
      <c r="Y6" s="179">
        <v>2019</v>
      </c>
      <c r="Z6" s="180"/>
      <c r="AA6" s="180"/>
      <c r="AB6" s="181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77" t="s">
        <v>984</v>
      </c>
      <c r="C8" s="114" t="s">
        <v>985</v>
      </c>
      <c r="D8" s="116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30" t="s">
        <v>986</v>
      </c>
      <c r="C9" s="63" t="s">
        <v>987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988</v>
      </c>
      <c r="C10" s="64" t="s">
        <v>989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990</v>
      </c>
      <c r="C11" s="64" t="s">
        <v>991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992</v>
      </c>
      <c r="C12" s="64" t="s">
        <v>993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994</v>
      </c>
      <c r="C13" s="64" t="s">
        <v>995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996</v>
      </c>
      <c r="C14" s="64" t="s">
        <v>997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998</v>
      </c>
      <c r="C15" s="64" t="s">
        <v>999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1000</v>
      </c>
      <c r="C16" s="64" t="s">
        <v>1001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3" t="s">
        <v>1002</v>
      </c>
      <c r="C17" s="117" t="s">
        <v>1003</v>
      </c>
      <c r="D17" s="85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0" t="s">
        <v>1004</v>
      </c>
      <c r="C18" s="63" t="s">
        <v>1005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1006</v>
      </c>
      <c r="C19" s="64" t="s">
        <v>1007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1008</v>
      </c>
      <c r="C20" s="64" t="s">
        <v>1009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2" t="s">
        <v>1010</v>
      </c>
      <c r="C21" s="64" t="s">
        <v>1011</v>
      </c>
      <c r="D21" s="75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2" t="s">
        <v>1012</v>
      </c>
      <c r="C22" s="64" t="s">
        <v>1013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3" t="s">
        <v>1014</v>
      </c>
      <c r="C23" s="67" t="s">
        <v>1015</v>
      </c>
      <c r="D23" s="85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0" t="s">
        <v>1016</v>
      </c>
      <c r="C24" s="63" t="s">
        <v>1017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2" t="s">
        <v>1018</v>
      </c>
      <c r="C25" s="64" t="s">
        <v>1019</v>
      </c>
      <c r="D25" s="7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32" t="s">
        <v>1020</v>
      </c>
      <c r="C26" s="64" t="s">
        <v>1021</v>
      </c>
      <c r="D26" s="75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32" t="s">
        <v>1022</v>
      </c>
      <c r="C27" s="64" t="s">
        <v>1023</v>
      </c>
      <c r="D27" s="75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32" t="s">
        <v>1024</v>
      </c>
      <c r="C28" s="64" t="s">
        <v>1025</v>
      </c>
      <c r="D28" s="75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1026</v>
      </c>
      <c r="C29" s="64" t="s">
        <v>1027</v>
      </c>
      <c r="D29" s="75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3" t="s">
        <v>1028</v>
      </c>
      <c r="C30" s="67" t="s">
        <v>1029</v>
      </c>
      <c r="D30" s="85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0" t="s">
        <v>1030</v>
      </c>
      <c r="C31" s="63" t="s">
        <v>1031</v>
      </c>
      <c r="D31" s="75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1032</v>
      </c>
      <c r="C32" s="64" t="s">
        <v>1033</v>
      </c>
      <c r="D32" s="75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1034</v>
      </c>
      <c r="C33" s="64" t="s">
        <v>1035</v>
      </c>
      <c r="D33" s="75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2" t="s">
        <v>1036</v>
      </c>
      <c r="C34" s="64" t="s">
        <v>1037</v>
      </c>
      <c r="D34" s="75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32" t="s">
        <v>1038</v>
      </c>
      <c r="C35" s="64" t="s">
        <v>1039</v>
      </c>
      <c r="D35" s="75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1040</v>
      </c>
      <c r="C36" s="64" t="s">
        <v>1041</v>
      </c>
      <c r="D36" s="75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32" t="s">
        <v>1042</v>
      </c>
      <c r="C37" s="64" t="s">
        <v>1043</v>
      </c>
      <c r="D37" s="75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2:28" ht="15">
      <c r="B38" s="32" t="s">
        <v>1044</v>
      </c>
      <c r="C38" s="64" t="s">
        <v>1045</v>
      </c>
      <c r="D38" s="75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2:28" ht="15">
      <c r="B39" s="32" t="s">
        <v>1046</v>
      </c>
      <c r="C39" s="64" t="s">
        <v>1047</v>
      </c>
      <c r="D39" s="75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</row>
    <row r="40" spans="2:28" ht="15">
      <c r="B40" s="33" t="s">
        <v>1048</v>
      </c>
      <c r="C40" s="67" t="s">
        <v>1049</v>
      </c>
      <c r="D40" s="85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</row>
    <row r="41" spans="2:28" ht="15">
      <c r="B41" s="30" t="s">
        <v>1050</v>
      </c>
      <c r="C41" s="63" t="s">
        <v>1051</v>
      </c>
      <c r="D41" s="75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</row>
    <row r="42" spans="2:28" ht="15">
      <c r="B42" s="32" t="s">
        <v>1052</v>
      </c>
      <c r="C42" s="64" t="s">
        <v>1053</v>
      </c>
      <c r="D42" s="75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</row>
    <row r="43" spans="2:28" ht="15">
      <c r="B43" s="32" t="s">
        <v>1054</v>
      </c>
      <c r="C43" s="64" t="s">
        <v>1055</v>
      </c>
      <c r="D43" s="75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</row>
    <row r="44" spans="2:28" ht="15">
      <c r="B44" s="32" t="s">
        <v>1056</v>
      </c>
      <c r="C44" s="64" t="s">
        <v>1057</v>
      </c>
      <c r="D44" s="75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45" spans="2:28" ht="15">
      <c r="B45" s="32" t="s">
        <v>1058</v>
      </c>
      <c r="C45" s="64" t="s">
        <v>1059</v>
      </c>
      <c r="D45" s="75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</row>
    <row r="46" spans="2:28" ht="15">
      <c r="B46" s="32" t="s">
        <v>1060</v>
      </c>
      <c r="C46" s="64" t="s">
        <v>1061</v>
      </c>
      <c r="D46" s="75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</row>
    <row r="47" spans="2:28" ht="15">
      <c r="B47" s="33" t="s">
        <v>1062</v>
      </c>
      <c r="C47" s="67" t="s">
        <v>1063</v>
      </c>
      <c r="D47" s="85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</row>
    <row r="48" spans="2:28" ht="15">
      <c r="B48" s="30" t="s">
        <v>1064</v>
      </c>
      <c r="C48" s="63" t="s">
        <v>1065</v>
      </c>
      <c r="D48" s="75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</row>
    <row r="49" spans="2:28" ht="15">
      <c r="B49" s="32" t="s">
        <v>1066</v>
      </c>
      <c r="C49" s="64" t="s">
        <v>1067</v>
      </c>
      <c r="D49" s="75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</row>
    <row r="50" spans="2:28" ht="15">
      <c r="B50" s="32" t="s">
        <v>1068</v>
      </c>
      <c r="C50" s="64" t="s">
        <v>1069</v>
      </c>
      <c r="D50" s="75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  <row r="51" spans="2:28" ht="15">
      <c r="B51" s="32" t="s">
        <v>1070</v>
      </c>
      <c r="C51" s="64" t="s">
        <v>1071</v>
      </c>
      <c r="D51" s="75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</row>
    <row r="52" spans="2:28" ht="15">
      <c r="B52" s="32" t="s">
        <v>1072</v>
      </c>
      <c r="C52" s="64" t="s">
        <v>1073</v>
      </c>
      <c r="D52" s="75" t="s">
        <v>27</v>
      </c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</row>
    <row r="53" spans="2:28" ht="15">
      <c r="B53" s="32" t="s">
        <v>1074</v>
      </c>
      <c r="C53" s="64" t="s">
        <v>1075</v>
      </c>
      <c r="D53" s="75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</row>
    <row r="54" spans="2:28" ht="15">
      <c r="B54" s="33" t="s">
        <v>1076</v>
      </c>
      <c r="C54" s="67" t="s">
        <v>1077</v>
      </c>
      <c r="D54" s="85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</row>
    <row r="55" spans="2:28" ht="15">
      <c r="B55" s="30" t="s">
        <v>1078</v>
      </c>
      <c r="C55" s="63" t="s">
        <v>1079</v>
      </c>
      <c r="D55" s="75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</row>
    <row r="56" spans="2:28" ht="15">
      <c r="B56" s="32" t="s">
        <v>1080</v>
      </c>
      <c r="C56" s="64" t="s">
        <v>1081</v>
      </c>
      <c r="D56" s="75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</row>
    <row r="57" spans="2:28" ht="15">
      <c r="B57" s="32" t="s">
        <v>1082</v>
      </c>
      <c r="C57" s="64" t="s">
        <v>1083</v>
      </c>
      <c r="D57" s="75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</row>
    <row r="58" spans="2:28" ht="15">
      <c r="B58" s="32" t="s">
        <v>1084</v>
      </c>
      <c r="C58" s="64" t="s">
        <v>1085</v>
      </c>
      <c r="D58" s="75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</row>
    <row r="59" spans="2:28" ht="15">
      <c r="B59" s="32" t="s">
        <v>1086</v>
      </c>
      <c r="C59" s="64" t="s">
        <v>1087</v>
      </c>
      <c r="D59" s="75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</row>
    <row r="60" spans="2:28" ht="15">
      <c r="B60" s="32" t="s">
        <v>1088</v>
      </c>
      <c r="C60" s="64" t="s">
        <v>1089</v>
      </c>
      <c r="D60" s="75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</row>
    <row r="61" spans="2:28" ht="15">
      <c r="B61" s="33" t="s">
        <v>1090</v>
      </c>
      <c r="C61" s="67" t="s">
        <v>1091</v>
      </c>
      <c r="D61" s="85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</row>
    <row r="62" spans="2:28" ht="15">
      <c r="B62" s="30" t="s">
        <v>1092</v>
      </c>
      <c r="C62" s="63" t="s">
        <v>1093</v>
      </c>
      <c r="D62" s="75" t="s">
        <v>27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</row>
    <row r="63" spans="2:28" ht="15">
      <c r="B63" s="32" t="s">
        <v>1094</v>
      </c>
      <c r="C63" s="64" t="s">
        <v>1095</v>
      </c>
      <c r="D63" s="75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</row>
    <row r="64" spans="2:28" ht="15">
      <c r="B64" s="32" t="s">
        <v>1096</v>
      </c>
      <c r="C64" s="64" t="s">
        <v>1097</v>
      </c>
      <c r="D64" s="75" t="s">
        <v>27</v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</row>
    <row r="65" spans="2:28" ht="15">
      <c r="B65" s="32" t="s">
        <v>1098</v>
      </c>
      <c r="C65" s="64" t="s">
        <v>1099</v>
      </c>
      <c r="D65" s="75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</row>
    <row r="66" spans="2:28" ht="15">
      <c r="B66" s="32" t="s">
        <v>1100</v>
      </c>
      <c r="C66" s="64" t="s">
        <v>1101</v>
      </c>
      <c r="D66" s="75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</row>
    <row r="67" spans="2:28" ht="15">
      <c r="B67" s="32" t="s">
        <v>1102</v>
      </c>
      <c r="C67" s="64" t="s">
        <v>1103</v>
      </c>
      <c r="D67" s="75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</row>
    <row r="68" spans="2:28" ht="15">
      <c r="B68" s="33" t="s">
        <v>1104</v>
      </c>
      <c r="C68" s="67" t="s">
        <v>1105</v>
      </c>
      <c r="D68" s="85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</row>
    <row r="69" spans="2:28" ht="15">
      <c r="B69" s="30" t="s">
        <v>1106</v>
      </c>
      <c r="C69" s="63" t="s">
        <v>1107</v>
      </c>
      <c r="D69" s="75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</row>
    <row r="70" spans="2:28" ht="15">
      <c r="B70" s="32" t="s">
        <v>1108</v>
      </c>
      <c r="C70" s="64" t="s">
        <v>1109</v>
      </c>
      <c r="D70" s="75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</row>
    <row r="71" spans="2:28" ht="15">
      <c r="B71" s="32" t="s">
        <v>1110</v>
      </c>
      <c r="C71" s="64" t="s">
        <v>1111</v>
      </c>
      <c r="D71" s="75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</row>
    <row r="72" spans="2:28" ht="15">
      <c r="B72" s="32" t="s">
        <v>1112</v>
      </c>
      <c r="C72" s="64" t="s">
        <v>1113</v>
      </c>
      <c r="D72" s="75" t="s">
        <v>27</v>
      </c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</row>
    <row r="73" spans="2:28" ht="15">
      <c r="B73" s="32" t="s">
        <v>1114</v>
      </c>
      <c r="C73" s="64" t="s">
        <v>1115</v>
      </c>
      <c r="D73" s="75" t="s">
        <v>27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</row>
    <row r="74" spans="2:28" ht="15">
      <c r="B74" s="32" t="s">
        <v>1116</v>
      </c>
      <c r="C74" s="64" t="s">
        <v>1117</v>
      </c>
      <c r="D74" s="75" t="s">
        <v>27</v>
      </c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</row>
    <row r="75" spans="2:28" ht="15">
      <c r="B75" s="32" t="s">
        <v>1118</v>
      </c>
      <c r="C75" s="64" t="s">
        <v>1119</v>
      </c>
      <c r="D75" s="75" t="s">
        <v>27</v>
      </c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</row>
    <row r="76" spans="2:28" ht="15">
      <c r="B76" s="32" t="s">
        <v>1120</v>
      </c>
      <c r="C76" s="64" t="s">
        <v>1121</v>
      </c>
      <c r="D76" s="75" t="s">
        <v>27</v>
      </c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</row>
    <row r="77" spans="2:28" ht="15">
      <c r="B77" s="33" t="s">
        <v>1122</v>
      </c>
      <c r="C77" s="67" t="s">
        <v>1123</v>
      </c>
      <c r="D77" s="85" t="s">
        <v>27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</row>
    <row r="78" spans="2:28" ht="15">
      <c r="B78" s="30" t="s">
        <v>1124</v>
      </c>
      <c r="C78" s="63" t="s">
        <v>1125</v>
      </c>
      <c r="D78" s="75" t="s">
        <v>27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</row>
    <row r="79" spans="2:28" ht="15">
      <c r="B79" s="32" t="s">
        <v>1126</v>
      </c>
      <c r="C79" s="64" t="s">
        <v>1127</v>
      </c>
      <c r="D79" s="75" t="s">
        <v>27</v>
      </c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</row>
    <row r="80" spans="2:28" ht="15">
      <c r="B80" s="32" t="s">
        <v>1128</v>
      </c>
      <c r="C80" s="64" t="s">
        <v>1129</v>
      </c>
      <c r="D80" s="75" t="s">
        <v>27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</row>
    <row r="81" spans="2:28" ht="15">
      <c r="B81" s="32" t="s">
        <v>1130</v>
      </c>
      <c r="C81" s="64" t="s">
        <v>1131</v>
      </c>
      <c r="D81" s="75" t="s">
        <v>27</v>
      </c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</row>
    <row r="82" spans="2:28" ht="15">
      <c r="B82" s="32" t="s">
        <v>1132</v>
      </c>
      <c r="C82" s="64" t="s">
        <v>1133</v>
      </c>
      <c r="D82" s="75" t="s">
        <v>27</v>
      </c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</row>
    <row r="83" spans="2:28" ht="15">
      <c r="B83" s="32" t="s">
        <v>1134</v>
      </c>
      <c r="C83" s="64" t="s">
        <v>1135</v>
      </c>
      <c r="D83" s="75" t="s">
        <v>27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</row>
    <row r="84" spans="2:28" ht="15">
      <c r="B84" s="32" t="s">
        <v>1136</v>
      </c>
      <c r="C84" s="64" t="s">
        <v>1137</v>
      </c>
      <c r="D84" s="75" t="s">
        <v>27</v>
      </c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</row>
    <row r="85" spans="2:28" ht="15">
      <c r="B85" s="32" t="s">
        <v>1138</v>
      </c>
      <c r="C85" s="64" t="s">
        <v>1139</v>
      </c>
      <c r="D85" s="75" t="s">
        <v>27</v>
      </c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</row>
    <row r="86" spans="2:28" ht="15">
      <c r="B86" s="32" t="s">
        <v>1140</v>
      </c>
      <c r="C86" s="64" t="s">
        <v>1141</v>
      </c>
      <c r="D86" s="75" t="s">
        <v>27</v>
      </c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</row>
    <row r="87" spans="2:28" ht="15">
      <c r="B87" s="32" t="s">
        <v>1142</v>
      </c>
      <c r="C87" s="64" t="s">
        <v>1143</v>
      </c>
      <c r="D87" s="76" t="s">
        <v>27</v>
      </c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</row>
    <row r="88" spans="2:28" ht="15">
      <c r="B88" s="35" t="s">
        <v>1144</v>
      </c>
      <c r="C88" s="36" t="s">
        <v>1145</v>
      </c>
      <c r="D88" s="37" t="s">
        <v>27</v>
      </c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D8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B1:AB45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81" customWidth="1"/>
    <col min="3" max="3" width="38.2812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107" t="s">
        <v>102</v>
      </c>
    </row>
    <row r="2" spans="2:28" ht="15.75">
      <c r="B2" s="41" t="s">
        <v>100</v>
      </c>
      <c r="C2" s="42"/>
      <c r="D2" s="43"/>
      <c r="E2" s="184" t="e">
        <f>+'Erogación funciones de Gobierno'!E2:AB2</f>
        <v>#REF!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.75">
      <c r="B3" s="41" t="s">
        <v>1146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5" customHeight="1">
      <c r="B4" s="19"/>
      <c r="C4" s="20"/>
      <c r="D4" s="21"/>
      <c r="E4" s="192" t="s">
        <v>1305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2:28" ht="15" customHeight="1">
      <c r="B5" s="190" t="s">
        <v>1147</v>
      </c>
      <c r="C5" s="191"/>
      <c r="D5" s="22"/>
      <c r="E5" s="19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</row>
    <row r="6" spans="2:28" ht="15">
      <c r="B6" s="190"/>
      <c r="C6" s="191"/>
      <c r="D6" s="22"/>
      <c r="E6" s="179">
        <v>2014</v>
      </c>
      <c r="F6" s="180"/>
      <c r="G6" s="180"/>
      <c r="H6" s="181"/>
      <c r="I6" s="179">
        <v>2015</v>
      </c>
      <c r="J6" s="180"/>
      <c r="K6" s="180"/>
      <c r="L6" s="181"/>
      <c r="M6" s="179">
        <v>2016</v>
      </c>
      <c r="N6" s="180"/>
      <c r="O6" s="180"/>
      <c r="P6" s="181"/>
      <c r="Q6" s="179">
        <v>2017</v>
      </c>
      <c r="R6" s="180"/>
      <c r="S6" s="180"/>
      <c r="T6" s="181"/>
      <c r="U6" s="179">
        <v>2018</v>
      </c>
      <c r="V6" s="180"/>
      <c r="W6" s="180"/>
      <c r="X6" s="181"/>
      <c r="Y6" s="179">
        <v>2019</v>
      </c>
      <c r="Z6" s="180"/>
      <c r="AA6" s="180"/>
      <c r="AB6" s="181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77" t="s">
        <v>1148</v>
      </c>
      <c r="C8" s="78" t="s">
        <v>1149</v>
      </c>
      <c r="D8" s="112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30" t="s">
        <v>1150</v>
      </c>
      <c r="C9" s="63" t="s">
        <v>1151</v>
      </c>
      <c r="D9" s="75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1152</v>
      </c>
      <c r="C10" s="64" t="s">
        <v>1153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1154</v>
      </c>
      <c r="C11" s="65" t="s">
        <v>1155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1156</v>
      </c>
      <c r="C12" s="111" t="s">
        <v>1157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1158</v>
      </c>
      <c r="C13" s="111" t="s">
        <v>1159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1160</v>
      </c>
      <c r="C14" s="65" t="s">
        <v>1161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1162</v>
      </c>
      <c r="C15" s="65" t="s">
        <v>1163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1164</v>
      </c>
      <c r="C16" s="65" t="s">
        <v>1165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2" t="s">
        <v>1166</v>
      </c>
      <c r="C17" s="64" t="s">
        <v>1167</v>
      </c>
      <c r="D17" s="75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2" t="s">
        <v>1168</v>
      </c>
      <c r="C18" s="64" t="s">
        <v>1169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1170</v>
      </c>
      <c r="C19" s="64" t="s">
        <v>1171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1172</v>
      </c>
      <c r="C20" s="64" t="s">
        <v>1173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3" t="s">
        <v>1174</v>
      </c>
      <c r="C21" s="67" t="s">
        <v>1175</v>
      </c>
      <c r="D21" s="85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0" t="s">
        <v>1176</v>
      </c>
      <c r="C22" s="63" t="s">
        <v>1177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2" t="s">
        <v>1178</v>
      </c>
      <c r="C23" s="64" t="s">
        <v>1153</v>
      </c>
      <c r="D23" s="75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2" t="s">
        <v>1179</v>
      </c>
      <c r="C24" s="64" t="s">
        <v>1180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2" t="s">
        <v>1181</v>
      </c>
      <c r="C25" s="64" t="s">
        <v>1182</v>
      </c>
      <c r="D25" s="7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23" t="s">
        <v>1183</v>
      </c>
      <c r="C26" s="69" t="s">
        <v>1184</v>
      </c>
      <c r="D26" s="76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113" t="s">
        <v>1185</v>
      </c>
      <c r="C27" s="114" t="s">
        <v>1186</v>
      </c>
      <c r="D27" s="115" t="s">
        <v>27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</row>
    <row r="28" spans="2:28" ht="15">
      <c r="B28" s="30" t="s">
        <v>1187</v>
      </c>
      <c r="C28" s="63" t="s">
        <v>1188</v>
      </c>
      <c r="D28" s="75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1189</v>
      </c>
      <c r="C29" s="64" t="s">
        <v>1153</v>
      </c>
      <c r="D29" s="75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2" t="s">
        <v>1190</v>
      </c>
      <c r="C30" s="65" t="s">
        <v>1155</v>
      </c>
      <c r="D30" s="75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2" t="s">
        <v>1191</v>
      </c>
      <c r="C31" s="111" t="s">
        <v>1157</v>
      </c>
      <c r="D31" s="75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1192</v>
      </c>
      <c r="C32" s="111" t="s">
        <v>1159</v>
      </c>
      <c r="D32" s="75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1193</v>
      </c>
      <c r="C33" s="65" t="s">
        <v>1161</v>
      </c>
      <c r="D33" s="75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2" t="s">
        <v>1194</v>
      </c>
      <c r="C34" s="65" t="s">
        <v>1163</v>
      </c>
      <c r="D34" s="75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32" t="s">
        <v>1195</v>
      </c>
      <c r="C35" s="65" t="s">
        <v>1165</v>
      </c>
      <c r="D35" s="75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1196</v>
      </c>
      <c r="C36" s="64" t="s">
        <v>1167</v>
      </c>
      <c r="D36" s="75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32" t="s">
        <v>1197</v>
      </c>
      <c r="C37" s="64" t="s">
        <v>1169</v>
      </c>
      <c r="D37" s="75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2:28" ht="15">
      <c r="B38" s="32" t="s">
        <v>1198</v>
      </c>
      <c r="C38" s="64" t="s">
        <v>1171</v>
      </c>
      <c r="D38" s="75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2:28" ht="15">
      <c r="B39" s="32" t="s">
        <v>1199</v>
      </c>
      <c r="C39" s="64" t="s">
        <v>1173</v>
      </c>
      <c r="D39" s="75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</row>
    <row r="40" spans="2:28" ht="15">
      <c r="B40" s="33" t="s">
        <v>1200</v>
      </c>
      <c r="C40" s="67" t="s">
        <v>1175</v>
      </c>
      <c r="D40" s="85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</row>
    <row r="41" spans="2:28" ht="15">
      <c r="B41" s="30" t="s">
        <v>1201</v>
      </c>
      <c r="C41" s="63" t="s">
        <v>1202</v>
      </c>
      <c r="D41" s="75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</row>
    <row r="42" spans="2:28" ht="15">
      <c r="B42" s="32" t="s">
        <v>1203</v>
      </c>
      <c r="C42" s="64" t="s">
        <v>1153</v>
      </c>
      <c r="D42" s="75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</row>
    <row r="43" spans="2:28" ht="15">
      <c r="B43" s="32" t="s">
        <v>1204</v>
      </c>
      <c r="C43" s="64" t="s">
        <v>1180</v>
      </c>
      <c r="D43" s="75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</row>
    <row r="44" spans="2:28" ht="15">
      <c r="B44" s="32" t="s">
        <v>1205</v>
      </c>
      <c r="C44" s="64" t="s">
        <v>1182</v>
      </c>
      <c r="D44" s="75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45" spans="2:28" ht="15">
      <c r="B45" s="23" t="s">
        <v>1206</v>
      </c>
      <c r="C45" s="69" t="s">
        <v>1184</v>
      </c>
      <c r="D45" s="76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4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B1:AB45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81" customWidth="1"/>
    <col min="3" max="3" width="61.14062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107" t="s">
        <v>102</v>
      </c>
    </row>
    <row r="2" spans="2:28" ht="15.75">
      <c r="B2" s="41" t="s">
        <v>100</v>
      </c>
      <c r="C2" s="42"/>
      <c r="D2" s="43"/>
      <c r="E2" s="184" t="e">
        <f>+'Transacciones A-P Fin. por Sect'!E2:AB2</f>
        <v>#REF!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.75">
      <c r="B3" s="41" t="s">
        <v>1207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5" customHeight="1">
      <c r="B4" s="19"/>
      <c r="C4" s="20"/>
      <c r="D4" s="21"/>
      <c r="E4" s="192" t="s">
        <v>1305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2:28" ht="15" customHeight="1">
      <c r="B5" s="190" t="s">
        <v>1208</v>
      </c>
      <c r="C5" s="191"/>
      <c r="D5" s="22"/>
      <c r="E5" s="19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</row>
    <row r="6" spans="2:28" ht="15">
      <c r="B6" s="190"/>
      <c r="C6" s="191"/>
      <c r="D6" s="22"/>
      <c r="E6" s="179">
        <v>2014</v>
      </c>
      <c r="F6" s="180"/>
      <c r="G6" s="180"/>
      <c r="H6" s="181"/>
      <c r="I6" s="179">
        <v>2015</v>
      </c>
      <c r="J6" s="180"/>
      <c r="K6" s="180"/>
      <c r="L6" s="181"/>
      <c r="M6" s="179">
        <v>2016</v>
      </c>
      <c r="N6" s="180"/>
      <c r="O6" s="180"/>
      <c r="P6" s="181"/>
      <c r="Q6" s="179">
        <v>2017</v>
      </c>
      <c r="R6" s="180"/>
      <c r="S6" s="180"/>
      <c r="T6" s="181"/>
      <c r="U6" s="179">
        <v>2018</v>
      </c>
      <c r="V6" s="180"/>
      <c r="W6" s="180"/>
      <c r="X6" s="181"/>
      <c r="Y6" s="179">
        <v>2019</v>
      </c>
      <c r="Z6" s="180"/>
      <c r="AA6" s="180"/>
      <c r="AB6" s="181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97" t="s">
        <v>1209</v>
      </c>
      <c r="C8" s="118" t="s">
        <v>1210</v>
      </c>
      <c r="D8" s="9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30" t="s">
        <v>1211</v>
      </c>
      <c r="C9" s="63" t="s">
        <v>1212</v>
      </c>
      <c r="D9" s="75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1213</v>
      </c>
      <c r="C10" s="64" t="s">
        <v>1153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1214</v>
      </c>
      <c r="C11" s="65" t="s">
        <v>1155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1215</v>
      </c>
      <c r="C12" s="111" t="s">
        <v>1157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1216</v>
      </c>
      <c r="C13" s="111" t="s">
        <v>1159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1217</v>
      </c>
      <c r="C14" s="65" t="s">
        <v>1161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1218</v>
      </c>
      <c r="C15" s="65" t="s">
        <v>1163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1219</v>
      </c>
      <c r="C16" s="65" t="s">
        <v>1165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2" t="s">
        <v>1220</v>
      </c>
      <c r="C17" s="64" t="s">
        <v>1167</v>
      </c>
      <c r="D17" s="75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2" t="s">
        <v>1221</v>
      </c>
      <c r="C18" s="64" t="s">
        <v>1169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1222</v>
      </c>
      <c r="C19" s="64" t="s">
        <v>1171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1223</v>
      </c>
      <c r="C20" s="64" t="s">
        <v>1173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3" t="s">
        <v>1224</v>
      </c>
      <c r="C21" s="67" t="s">
        <v>1175</v>
      </c>
      <c r="D21" s="85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0" t="s">
        <v>1225</v>
      </c>
      <c r="C22" s="63" t="s">
        <v>1226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2" t="s">
        <v>1227</v>
      </c>
      <c r="C23" s="64" t="s">
        <v>1153</v>
      </c>
      <c r="D23" s="75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2" t="s">
        <v>1228</v>
      </c>
      <c r="C24" s="64" t="s">
        <v>1180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2" t="s">
        <v>1229</v>
      </c>
      <c r="C25" s="64" t="s">
        <v>1182</v>
      </c>
      <c r="D25" s="7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23" t="s">
        <v>1230</v>
      </c>
      <c r="C26" s="69" t="s">
        <v>1184</v>
      </c>
      <c r="D26" s="76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119" t="s">
        <v>1231</v>
      </c>
      <c r="C27" s="120" t="s">
        <v>1232</v>
      </c>
      <c r="D27" s="121" t="s">
        <v>27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</row>
    <row r="28" spans="2:28" ht="15">
      <c r="B28" s="30" t="s">
        <v>1233</v>
      </c>
      <c r="C28" s="63" t="s">
        <v>1234</v>
      </c>
      <c r="D28" s="75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1235</v>
      </c>
      <c r="C29" s="64" t="s">
        <v>1153</v>
      </c>
      <c r="D29" s="75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2" t="s">
        <v>1236</v>
      </c>
      <c r="C30" s="65" t="s">
        <v>1155</v>
      </c>
      <c r="D30" s="75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2" t="s">
        <v>1237</v>
      </c>
      <c r="C31" s="111" t="s">
        <v>1157</v>
      </c>
      <c r="D31" s="75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1238</v>
      </c>
      <c r="C32" s="111" t="s">
        <v>1159</v>
      </c>
      <c r="D32" s="75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1239</v>
      </c>
      <c r="C33" s="65" t="s">
        <v>1161</v>
      </c>
      <c r="D33" s="75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2" t="s">
        <v>1240</v>
      </c>
      <c r="C34" s="65" t="s">
        <v>1163</v>
      </c>
      <c r="D34" s="75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32" t="s">
        <v>1241</v>
      </c>
      <c r="C35" s="65" t="s">
        <v>1165</v>
      </c>
      <c r="D35" s="75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1242</v>
      </c>
      <c r="C36" s="64" t="s">
        <v>1167</v>
      </c>
      <c r="D36" s="75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32" t="s">
        <v>1243</v>
      </c>
      <c r="C37" s="64" t="s">
        <v>1169</v>
      </c>
      <c r="D37" s="75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2:28" ht="15">
      <c r="B38" s="32" t="s">
        <v>1244</v>
      </c>
      <c r="C38" s="64" t="s">
        <v>1171</v>
      </c>
      <c r="D38" s="75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2:28" ht="15">
      <c r="B39" s="32" t="s">
        <v>1245</v>
      </c>
      <c r="C39" s="64" t="s">
        <v>1173</v>
      </c>
      <c r="D39" s="75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</row>
    <row r="40" spans="2:28" ht="15">
      <c r="B40" s="33" t="s">
        <v>1246</v>
      </c>
      <c r="C40" s="67" t="s">
        <v>1175</v>
      </c>
      <c r="D40" s="85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</row>
    <row r="41" spans="2:28" ht="15">
      <c r="B41" s="30" t="s">
        <v>1247</v>
      </c>
      <c r="C41" s="63" t="s">
        <v>1248</v>
      </c>
      <c r="D41" s="75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</row>
    <row r="42" spans="2:28" ht="15">
      <c r="B42" s="32" t="s">
        <v>1249</v>
      </c>
      <c r="C42" s="64" t="s">
        <v>1153</v>
      </c>
      <c r="D42" s="75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</row>
    <row r="43" spans="2:28" ht="15">
      <c r="B43" s="32" t="s">
        <v>1250</v>
      </c>
      <c r="C43" s="64" t="s">
        <v>1180</v>
      </c>
      <c r="D43" s="75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</row>
    <row r="44" spans="2:28" ht="15">
      <c r="B44" s="32" t="s">
        <v>1251</v>
      </c>
      <c r="C44" s="64" t="s">
        <v>1182</v>
      </c>
      <c r="D44" s="75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45" spans="2:28" ht="15">
      <c r="B45" s="23" t="s">
        <v>1252</v>
      </c>
      <c r="C45" s="69" t="s">
        <v>1184</v>
      </c>
      <c r="D45" s="76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4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7" sqref="G17:G18"/>
    </sheetView>
  </sheetViews>
  <sheetFormatPr defaultColWidth="9.140625" defaultRowHeight="15"/>
  <cols>
    <col min="1" max="2" width="9.140625" style="81" customWidth="1"/>
    <col min="3" max="3" width="73.5742187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107" t="s">
        <v>102</v>
      </c>
    </row>
    <row r="2" spans="2:28" ht="15.75">
      <c r="B2" s="41" t="s">
        <v>100</v>
      </c>
      <c r="C2" s="42"/>
      <c r="D2" s="43"/>
      <c r="E2" s="184" t="e">
        <f>+'Saldos A-P financieros por Sect'!E2:AB2</f>
        <v>#REF!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.75">
      <c r="B3" s="41" t="s">
        <v>1253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5" customHeight="1">
      <c r="B4" s="19"/>
      <c r="C4" s="20"/>
      <c r="D4" s="21"/>
      <c r="E4" s="192" t="s">
        <v>1305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2:28" ht="15" customHeight="1">
      <c r="B5" s="190" t="s">
        <v>1254</v>
      </c>
      <c r="C5" s="191"/>
      <c r="D5" s="22"/>
      <c r="E5" s="19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</row>
    <row r="6" spans="2:28" ht="15">
      <c r="B6" s="190"/>
      <c r="C6" s="191"/>
      <c r="D6" s="22"/>
      <c r="E6" s="179">
        <v>2014</v>
      </c>
      <c r="F6" s="180"/>
      <c r="G6" s="180"/>
      <c r="H6" s="181"/>
      <c r="I6" s="179">
        <v>2015</v>
      </c>
      <c r="J6" s="180"/>
      <c r="K6" s="180"/>
      <c r="L6" s="181"/>
      <c r="M6" s="179">
        <v>2016</v>
      </c>
      <c r="N6" s="180"/>
      <c r="O6" s="180"/>
      <c r="P6" s="181"/>
      <c r="Q6" s="179">
        <v>2017</v>
      </c>
      <c r="R6" s="180"/>
      <c r="S6" s="180"/>
      <c r="T6" s="181"/>
      <c r="U6" s="179">
        <v>2018</v>
      </c>
      <c r="V6" s="180"/>
      <c r="W6" s="180"/>
      <c r="X6" s="181"/>
      <c r="Y6" s="179">
        <v>2019</v>
      </c>
      <c r="Z6" s="180"/>
      <c r="AA6" s="180"/>
      <c r="AB6" s="181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97" t="s">
        <v>153</v>
      </c>
      <c r="C8" s="118" t="s">
        <v>1255</v>
      </c>
      <c r="D8" s="122" t="s">
        <v>27</v>
      </c>
      <c r="E8" s="122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82" t="s">
        <v>109</v>
      </c>
      <c r="C9" s="83" t="s">
        <v>1256</v>
      </c>
      <c r="D9" s="84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1257</v>
      </c>
      <c r="C10" s="26" t="s">
        <v>622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1258</v>
      </c>
      <c r="C11" s="26" t="s">
        <v>569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1259</v>
      </c>
      <c r="C12" s="26" t="s">
        <v>571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1260</v>
      </c>
      <c r="C13" s="26" t="s">
        <v>573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115</v>
      </c>
      <c r="C14" s="22" t="s">
        <v>1261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1262</v>
      </c>
      <c r="C15" s="26" t="s">
        <v>576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1263</v>
      </c>
      <c r="C16" s="26" t="s">
        <v>578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2" t="s">
        <v>1264</v>
      </c>
      <c r="C17" s="26" t="s">
        <v>580</v>
      </c>
      <c r="D17" s="75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2" t="s">
        <v>1265</v>
      </c>
      <c r="C18" s="26" t="s">
        <v>582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1266</v>
      </c>
      <c r="C19" s="26" t="s">
        <v>584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1267</v>
      </c>
      <c r="C20" s="26" t="s">
        <v>586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2" t="s">
        <v>1268</v>
      </c>
      <c r="C21" s="26" t="s">
        <v>588</v>
      </c>
      <c r="D21" s="75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2" t="s">
        <v>1269</v>
      </c>
      <c r="C22" s="26" t="s">
        <v>590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2" t="s">
        <v>1270</v>
      </c>
      <c r="C23" s="26" t="s">
        <v>1271</v>
      </c>
      <c r="D23" s="75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2" t="s">
        <v>1272</v>
      </c>
      <c r="C24" s="26" t="s">
        <v>1273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3" t="s">
        <v>120</v>
      </c>
      <c r="C25" s="28" t="s">
        <v>1274</v>
      </c>
      <c r="D25" s="8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32" t="s">
        <v>1275</v>
      </c>
      <c r="C26" s="26" t="s">
        <v>595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32" t="s">
        <v>1276</v>
      </c>
      <c r="C27" s="26" t="s">
        <v>597</v>
      </c>
      <c r="D27" s="22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32" t="s">
        <v>1277</v>
      </c>
      <c r="C28" s="26" t="s">
        <v>599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1278</v>
      </c>
      <c r="C29" s="26" t="s">
        <v>601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2" t="s">
        <v>1279</v>
      </c>
      <c r="C30" s="26" t="s">
        <v>603</v>
      </c>
      <c r="D30" s="22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2" t="s">
        <v>1280</v>
      </c>
      <c r="C31" s="26" t="s">
        <v>605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1281</v>
      </c>
      <c r="C32" s="26" t="s">
        <v>607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1282</v>
      </c>
      <c r="C33" s="26" t="s">
        <v>609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0" t="s">
        <v>1283</v>
      </c>
      <c r="C34" s="63" t="s">
        <v>1284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86" t="s">
        <v>1285</v>
      </c>
      <c r="C35" s="87" t="s">
        <v>1286</v>
      </c>
      <c r="D35" s="24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25</v>
      </c>
      <c r="C36" s="38" t="s">
        <v>89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23" t="s">
        <v>126</v>
      </c>
      <c r="C37" s="34" t="s">
        <v>1287</v>
      </c>
      <c r="D37" s="24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5:28" ht="15"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48"/>
  <sheetViews>
    <sheetView showGridLines="0"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9" sqref="E9"/>
    </sheetView>
  </sheetViews>
  <sheetFormatPr defaultColWidth="9.140625" defaultRowHeight="15"/>
  <cols>
    <col min="1" max="1" width="11.421875" style="0" customWidth="1"/>
    <col min="2" max="2" width="8.57421875" style="0" customWidth="1"/>
    <col min="3" max="3" width="76.57421875" style="0" customWidth="1"/>
    <col min="4" max="4" width="7.28125" style="0" customWidth="1"/>
    <col min="5" max="16" width="9.140625" style="1" customWidth="1"/>
  </cols>
  <sheetData>
    <row r="1" ht="15">
      <c r="B1" s="8" t="s">
        <v>102</v>
      </c>
    </row>
    <row r="2" spans="2:16" ht="15.75">
      <c r="B2" s="139" t="s">
        <v>100</v>
      </c>
      <c r="C2" s="140"/>
      <c r="D2" s="141"/>
      <c r="E2" s="184" t="str">
        <f>+Indice!G25</f>
        <v> Gobierno Central Consolidado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2:16" ht="15.75">
      <c r="B3" s="142" t="s">
        <v>23</v>
      </c>
      <c r="C3" s="13"/>
      <c r="D3" s="14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2:16" ht="15" customHeight="1">
      <c r="B4" s="19"/>
      <c r="C4" s="20"/>
      <c r="D4" s="21"/>
      <c r="E4" s="182" t="s">
        <v>1300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2:16" ht="15" customHeight="1">
      <c r="B5" s="188" t="s">
        <v>24</v>
      </c>
      <c r="C5" s="189"/>
      <c r="D5" s="22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2:16" ht="15">
      <c r="B6" s="188"/>
      <c r="C6" s="189"/>
      <c r="D6" s="22"/>
      <c r="E6" s="179">
        <v>2021</v>
      </c>
      <c r="F6" s="180"/>
      <c r="G6" s="180"/>
      <c r="H6" s="181"/>
      <c r="I6" s="179">
        <v>2022</v>
      </c>
      <c r="J6" s="180"/>
      <c r="K6" s="180"/>
      <c r="L6" s="181"/>
      <c r="M6" s="179">
        <v>2023</v>
      </c>
      <c r="N6" s="180"/>
      <c r="O6" s="180"/>
      <c r="P6" s="181"/>
    </row>
    <row r="7" spans="2:16" ht="15">
      <c r="B7" s="23"/>
      <c r="C7" s="24"/>
      <c r="D7" s="24"/>
      <c r="E7" s="149" t="s">
        <v>1301</v>
      </c>
      <c r="F7" s="149" t="s">
        <v>1302</v>
      </c>
      <c r="G7" s="149" t="s">
        <v>1303</v>
      </c>
      <c r="H7" s="149" t="s">
        <v>1304</v>
      </c>
      <c r="I7" s="149" t="s">
        <v>1301</v>
      </c>
      <c r="J7" s="149" t="s">
        <v>1302</v>
      </c>
      <c r="K7" s="149" t="s">
        <v>1303</v>
      </c>
      <c r="L7" s="149" t="s">
        <v>1304</v>
      </c>
      <c r="M7" s="149" t="s">
        <v>1301</v>
      </c>
      <c r="N7" s="149" t="s">
        <v>1302</v>
      </c>
      <c r="O7" s="149" t="s">
        <v>1303</v>
      </c>
      <c r="P7" s="149" t="s">
        <v>1304</v>
      </c>
    </row>
    <row r="8" spans="2:16" ht="32.25" customHeight="1">
      <c r="B8" s="185" t="s">
        <v>26</v>
      </c>
      <c r="C8" s="186"/>
      <c r="D8" s="18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</row>
    <row r="9" spans="2:16" ht="15">
      <c r="B9" s="143">
        <v>1</v>
      </c>
      <c r="C9" s="25" t="s">
        <v>29</v>
      </c>
      <c r="D9" s="22" t="s">
        <v>27</v>
      </c>
      <c r="E9" s="167">
        <v>29422.807858635893</v>
      </c>
      <c r="F9" s="167">
        <v>35564.750580105894</v>
      </c>
      <c r="G9" s="167">
        <v>31881.53881118589</v>
      </c>
      <c r="H9" s="167">
        <v>34594.82033618477</v>
      </c>
      <c r="I9" s="167">
        <v>28482.82246559</v>
      </c>
      <c r="J9" s="167">
        <v>47674.468279928</v>
      </c>
      <c r="K9" s="167">
        <v>36813.185164738</v>
      </c>
      <c r="L9" s="167">
        <v>38864.16486814397</v>
      </c>
      <c r="M9" s="167">
        <v>31694.845695740005</v>
      </c>
      <c r="N9" s="167">
        <v>48687.26625521433</v>
      </c>
      <c r="O9" s="167">
        <v>0</v>
      </c>
      <c r="P9" s="167">
        <v>0</v>
      </c>
    </row>
    <row r="10" spans="2:16" ht="15">
      <c r="B10" s="143" t="s">
        <v>30</v>
      </c>
      <c r="C10" s="26" t="s">
        <v>31</v>
      </c>
      <c r="D10" s="22" t="s">
        <v>27</v>
      </c>
      <c r="E10" s="167">
        <v>25698.98240485</v>
      </c>
      <c r="F10" s="167">
        <v>33152.605252530004</v>
      </c>
      <c r="G10" s="167">
        <v>29204.371084209997</v>
      </c>
      <c r="H10" s="167">
        <v>31143.958544250003</v>
      </c>
      <c r="I10" s="167">
        <v>25599.181034620004</v>
      </c>
      <c r="J10" s="167">
        <v>44794.10213009</v>
      </c>
      <c r="K10" s="167">
        <v>33415.07475273</v>
      </c>
      <c r="L10" s="167">
        <v>34763.94784414999</v>
      </c>
      <c r="M10" s="167">
        <v>28357.924080080003</v>
      </c>
      <c r="N10" s="167">
        <v>45413.21930055999</v>
      </c>
      <c r="O10" s="167">
        <v>0</v>
      </c>
      <c r="P10" s="167">
        <v>0</v>
      </c>
    </row>
    <row r="11" spans="2:16" ht="15">
      <c r="B11" s="143" t="s">
        <v>32</v>
      </c>
      <c r="C11" s="26" t="s">
        <v>33</v>
      </c>
      <c r="D11" s="22" t="s">
        <v>27</v>
      </c>
      <c r="E11" s="167">
        <v>0</v>
      </c>
      <c r="F11" s="167">
        <v>0</v>
      </c>
      <c r="G11" s="167">
        <v>0</v>
      </c>
      <c r="H11" s="167">
        <v>0</v>
      </c>
      <c r="I11" s="167">
        <v>12.01442009</v>
      </c>
      <c r="J11" s="167">
        <v>14.38999682</v>
      </c>
      <c r="K11" s="167">
        <v>11.356053249999999</v>
      </c>
      <c r="L11" s="167">
        <v>14.36422813072727</v>
      </c>
      <c r="M11" s="167">
        <v>13.402217120000001</v>
      </c>
      <c r="N11" s="167">
        <v>17.99606397</v>
      </c>
      <c r="O11" s="167">
        <v>0</v>
      </c>
      <c r="P11" s="167">
        <v>0</v>
      </c>
    </row>
    <row r="12" spans="2:16" ht="15">
      <c r="B12" s="143" t="s">
        <v>34</v>
      </c>
      <c r="C12" s="26" t="s">
        <v>35</v>
      </c>
      <c r="D12" s="22" t="s">
        <v>27</v>
      </c>
      <c r="E12" s="167">
        <v>670.7234384799999</v>
      </c>
      <c r="F12" s="167">
        <v>519.4417783599998</v>
      </c>
      <c r="G12" s="167">
        <v>475.6137466900001</v>
      </c>
      <c r="H12" s="167">
        <v>1397.7623115300014</v>
      </c>
      <c r="I12" s="167">
        <v>358.96203623</v>
      </c>
      <c r="J12" s="167">
        <v>677.5229195200001</v>
      </c>
      <c r="K12" s="167">
        <v>531.2923896199998</v>
      </c>
      <c r="L12" s="167">
        <v>1193.0262414999997</v>
      </c>
      <c r="M12" s="167">
        <v>481.6358032099997</v>
      </c>
      <c r="N12" s="167">
        <v>744.1503954200001</v>
      </c>
      <c r="O12" s="167">
        <v>0</v>
      </c>
      <c r="P12" s="167">
        <v>0</v>
      </c>
    </row>
    <row r="13" spans="2:16" ht="15">
      <c r="B13" s="143" t="s">
        <v>36</v>
      </c>
      <c r="C13" s="26" t="s">
        <v>37</v>
      </c>
      <c r="D13" s="22" t="s">
        <v>27</v>
      </c>
      <c r="E13" s="167">
        <v>3053.102015305891</v>
      </c>
      <c r="F13" s="167">
        <v>1892.7035492158907</v>
      </c>
      <c r="G13" s="167">
        <v>2201.553980285891</v>
      </c>
      <c r="H13" s="167">
        <v>2053.0994804047637</v>
      </c>
      <c r="I13" s="167">
        <v>2512.6649746500007</v>
      </c>
      <c r="J13" s="167">
        <v>2188.4532334979995</v>
      </c>
      <c r="K13" s="167">
        <v>2855.461969138</v>
      </c>
      <c r="L13" s="167">
        <v>2892.8265543632547</v>
      </c>
      <c r="M13" s="167">
        <v>2841.883595330001</v>
      </c>
      <c r="N13" s="167">
        <v>2511.9004952643427</v>
      </c>
      <c r="O13" s="167">
        <v>0</v>
      </c>
      <c r="P13" s="167">
        <v>0</v>
      </c>
    </row>
    <row r="14" spans="2:16" ht="15">
      <c r="B14" s="143" t="s">
        <v>38</v>
      </c>
      <c r="C14" s="25" t="s">
        <v>39</v>
      </c>
      <c r="D14" s="22" t="s">
        <v>27</v>
      </c>
      <c r="E14" s="167">
        <v>25903.513773588165</v>
      </c>
      <c r="F14" s="167">
        <v>36108.99818653568</v>
      </c>
      <c r="G14" s="167">
        <v>32309.557658526777</v>
      </c>
      <c r="H14" s="167">
        <v>54028.35998059216</v>
      </c>
      <c r="I14" s="167">
        <v>21687.586390244167</v>
      </c>
      <c r="J14" s="167">
        <v>34404.29257163028</v>
      </c>
      <c r="K14" s="167">
        <v>33669.45224283635</v>
      </c>
      <c r="L14" s="167">
        <v>57690.137198779594</v>
      </c>
      <c r="M14" s="167">
        <v>33727.706509172225</v>
      </c>
      <c r="N14" s="167">
        <v>40994.7643211963</v>
      </c>
      <c r="O14" s="167">
        <v>0</v>
      </c>
      <c r="P14" s="167">
        <v>0</v>
      </c>
    </row>
    <row r="15" spans="2:16" ht="15">
      <c r="B15" s="143" t="s">
        <v>40</v>
      </c>
      <c r="C15" s="26" t="s">
        <v>41</v>
      </c>
      <c r="D15" s="22" t="s">
        <v>27</v>
      </c>
      <c r="E15" s="167">
        <v>14505.062446377775</v>
      </c>
      <c r="F15" s="167">
        <v>18341.911658720528</v>
      </c>
      <c r="G15" s="167">
        <v>15103.498096128653</v>
      </c>
      <c r="H15" s="167">
        <v>21150.54343236505</v>
      </c>
      <c r="I15" s="167">
        <v>13463.567245452417</v>
      </c>
      <c r="J15" s="167">
        <v>19544.507882658138</v>
      </c>
      <c r="K15" s="167">
        <v>16050.993683140188</v>
      </c>
      <c r="L15" s="167">
        <v>24328.02379763013</v>
      </c>
      <c r="M15" s="167">
        <v>18287.471529339364</v>
      </c>
      <c r="N15" s="167">
        <v>20520.84218787893</v>
      </c>
      <c r="O15" s="167">
        <v>0</v>
      </c>
      <c r="P15" s="167">
        <v>0</v>
      </c>
    </row>
    <row r="16" spans="2:16" ht="15">
      <c r="B16" s="143" t="s">
        <v>42</v>
      </c>
      <c r="C16" s="26" t="s">
        <v>43</v>
      </c>
      <c r="D16" s="22" t="s">
        <v>27</v>
      </c>
      <c r="E16" s="167">
        <v>4191.458213868999</v>
      </c>
      <c r="F16" s="167">
        <v>5839.217507596724</v>
      </c>
      <c r="G16" s="167">
        <v>5736.179904604098</v>
      </c>
      <c r="H16" s="167">
        <v>9637.816523462725</v>
      </c>
      <c r="I16" s="167">
        <v>2162.0749434019267</v>
      </c>
      <c r="J16" s="167">
        <v>4353.204841661637</v>
      </c>
      <c r="K16" s="167">
        <v>4710.364735010459</v>
      </c>
      <c r="L16" s="167">
        <v>9766.979523783742</v>
      </c>
      <c r="M16" s="167">
        <v>3600.479889417211</v>
      </c>
      <c r="N16" s="167">
        <v>5669.346841311817</v>
      </c>
      <c r="O16" s="167">
        <v>0</v>
      </c>
      <c r="P16" s="167">
        <v>0</v>
      </c>
    </row>
    <row r="17" spans="2:16" ht="15">
      <c r="B17" s="143" t="s">
        <v>44</v>
      </c>
      <c r="C17" s="26" t="s">
        <v>45</v>
      </c>
      <c r="D17" s="22" t="s">
        <v>27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</row>
    <row r="18" spans="2:16" ht="15">
      <c r="B18" s="143" t="s">
        <v>46</v>
      </c>
      <c r="C18" s="26" t="s">
        <v>47</v>
      </c>
      <c r="D18" s="22" t="s">
        <v>27</v>
      </c>
      <c r="E18" s="167">
        <v>4270.828694455387</v>
      </c>
      <c r="F18" s="167">
        <v>5438.150638174429</v>
      </c>
      <c r="G18" s="167">
        <v>4395.309008880031</v>
      </c>
      <c r="H18" s="167">
        <v>6306.0270525411115</v>
      </c>
      <c r="I18" s="167">
        <v>3968.494988315821</v>
      </c>
      <c r="J18" s="167">
        <v>6889.353535131504</v>
      </c>
      <c r="K18" s="167">
        <v>5172.382186925697</v>
      </c>
      <c r="L18" s="167">
        <v>6104.077862704359</v>
      </c>
      <c r="M18" s="167">
        <v>4439.26806998565</v>
      </c>
      <c r="N18" s="167">
        <v>8545.891679595556</v>
      </c>
      <c r="O18" s="167">
        <v>0</v>
      </c>
      <c r="P18" s="167">
        <v>0</v>
      </c>
    </row>
    <row r="19" spans="2:16" ht="15">
      <c r="B19" s="143" t="s">
        <v>48</v>
      </c>
      <c r="C19" s="26" t="s">
        <v>49</v>
      </c>
      <c r="D19" s="22" t="s">
        <v>27</v>
      </c>
      <c r="E19" s="167">
        <v>15.209395</v>
      </c>
      <c r="F19" s="167">
        <v>27.476285999999998</v>
      </c>
      <c r="G19" s="167">
        <v>40.815033</v>
      </c>
      <c r="H19" s="167">
        <v>1105.05589907</v>
      </c>
      <c r="I19" s="167">
        <v>21.497529</v>
      </c>
      <c r="J19" s="167">
        <v>325.50335222</v>
      </c>
      <c r="K19" s="167">
        <v>989.6769287599999</v>
      </c>
      <c r="L19" s="167">
        <v>3295.8094819299995</v>
      </c>
      <c r="M19" s="167">
        <v>1420.8917681</v>
      </c>
      <c r="N19" s="167">
        <v>1650.5899858</v>
      </c>
      <c r="O19" s="167">
        <v>0</v>
      </c>
      <c r="P19" s="167">
        <v>0</v>
      </c>
    </row>
    <row r="20" spans="2:16" ht="15">
      <c r="B20" s="143" t="s">
        <v>50</v>
      </c>
      <c r="C20" s="26" t="s">
        <v>35</v>
      </c>
      <c r="D20" s="22" t="s">
        <v>27</v>
      </c>
      <c r="E20" s="167">
        <v>1735.8054957699999</v>
      </c>
      <c r="F20" s="167">
        <v>1730.4111272499983</v>
      </c>
      <c r="G20" s="167">
        <v>1848.44858414</v>
      </c>
      <c r="H20" s="167">
        <v>4170.60185788</v>
      </c>
      <c r="I20" s="167">
        <v>1546.8918912200002</v>
      </c>
      <c r="J20" s="167">
        <v>1856.266824191</v>
      </c>
      <c r="K20" s="167">
        <v>2001.5850392900024</v>
      </c>
      <c r="L20" s="167">
        <v>3760.714370160195</v>
      </c>
      <c r="M20" s="167">
        <v>1821.8406334900005</v>
      </c>
      <c r="N20" s="167">
        <v>2339.124577460001</v>
      </c>
      <c r="O20" s="167">
        <v>0</v>
      </c>
      <c r="P20" s="167">
        <v>0</v>
      </c>
    </row>
    <row r="21" spans="2:16" ht="15">
      <c r="B21" s="143" t="s">
        <v>51</v>
      </c>
      <c r="C21" s="26" t="s">
        <v>52</v>
      </c>
      <c r="D21" s="22" t="s">
        <v>27</v>
      </c>
      <c r="E21" s="167">
        <v>152.89788513000002</v>
      </c>
      <c r="F21" s="167">
        <v>166.95410282</v>
      </c>
      <c r="G21" s="167">
        <v>162.64846039</v>
      </c>
      <c r="H21" s="167">
        <v>115.43611481</v>
      </c>
      <c r="I21" s="167">
        <v>149.97953101999997</v>
      </c>
      <c r="J21" s="167">
        <v>101.16706841</v>
      </c>
      <c r="K21" s="167">
        <v>202.14399095000002</v>
      </c>
      <c r="L21" s="167">
        <v>151.43424837</v>
      </c>
      <c r="M21" s="167">
        <v>150.14536755999998</v>
      </c>
      <c r="N21" s="167">
        <v>151.16160673000002</v>
      </c>
      <c r="O21" s="167">
        <v>0</v>
      </c>
      <c r="P21" s="167">
        <v>0</v>
      </c>
    </row>
    <row r="22" spans="2:16" ht="15">
      <c r="B22" s="143" t="s">
        <v>53</v>
      </c>
      <c r="C22" s="27" t="s">
        <v>54</v>
      </c>
      <c r="D22" s="28" t="s">
        <v>27</v>
      </c>
      <c r="E22" s="167">
        <v>1032.251642986</v>
      </c>
      <c r="F22" s="167">
        <v>4564.876865974</v>
      </c>
      <c r="G22" s="167">
        <v>5022.658571384</v>
      </c>
      <c r="H22" s="167">
        <v>11542.879100463271</v>
      </c>
      <c r="I22" s="167">
        <v>375.08026183400005</v>
      </c>
      <c r="J22" s="167">
        <v>1334.289067358</v>
      </c>
      <c r="K22" s="167">
        <v>4542.305678759999</v>
      </c>
      <c r="L22" s="167">
        <v>10283.097914201162</v>
      </c>
      <c r="M22" s="167">
        <v>4007.60925128</v>
      </c>
      <c r="N22" s="167">
        <v>2117.80744242</v>
      </c>
      <c r="O22" s="167">
        <v>0</v>
      </c>
      <c r="P22" s="167">
        <v>0</v>
      </c>
    </row>
    <row r="23" spans="2:16" ht="15">
      <c r="B23" s="134" t="s">
        <v>55</v>
      </c>
      <c r="C23" s="123" t="s">
        <v>56</v>
      </c>
      <c r="D23" s="124" t="s">
        <v>27</v>
      </c>
      <c r="E23" s="167">
        <v>3519.294085047728</v>
      </c>
      <c r="F23" s="167">
        <v>-544.247606429788</v>
      </c>
      <c r="G23" s="167">
        <v>-428.0188473408889</v>
      </c>
      <c r="H23" s="167">
        <v>-19433.539644407392</v>
      </c>
      <c r="I23" s="167">
        <v>6795.236075345834</v>
      </c>
      <c r="J23" s="167">
        <v>13270.17570829772</v>
      </c>
      <c r="K23" s="167">
        <v>3143.7329219016538</v>
      </c>
      <c r="L23" s="167">
        <v>-18825.972330635625</v>
      </c>
      <c r="M23" s="167">
        <v>-2032.8608134322203</v>
      </c>
      <c r="N23" s="167">
        <v>7692.50193401803</v>
      </c>
      <c r="O23" s="167">
        <v>0</v>
      </c>
      <c r="P23" s="167">
        <v>0</v>
      </c>
    </row>
    <row r="24" spans="2:16" ht="15">
      <c r="B24" s="131" t="s">
        <v>57</v>
      </c>
      <c r="C24" s="125" t="s">
        <v>58</v>
      </c>
      <c r="D24" s="126" t="s">
        <v>27</v>
      </c>
      <c r="E24" s="167">
        <v>3519.294085047728</v>
      </c>
      <c r="F24" s="167">
        <v>-544.247606429788</v>
      </c>
      <c r="G24" s="167">
        <v>-428.0188473408889</v>
      </c>
      <c r="H24" s="167">
        <v>-19433.539644407392</v>
      </c>
      <c r="I24" s="167">
        <v>6795.236075345834</v>
      </c>
      <c r="J24" s="167">
        <v>13270.17570829772</v>
      </c>
      <c r="K24" s="167">
        <v>3143.7329219016538</v>
      </c>
      <c r="L24" s="167">
        <v>-18825.972330635625</v>
      </c>
      <c r="M24" s="167">
        <v>-2032.8608134322203</v>
      </c>
      <c r="N24" s="167">
        <v>7692.50193401803</v>
      </c>
      <c r="O24" s="167">
        <v>0</v>
      </c>
      <c r="P24" s="167">
        <v>0</v>
      </c>
    </row>
    <row r="25" spans="2:16" ht="15">
      <c r="B25" s="30" t="s">
        <v>25</v>
      </c>
      <c r="C25" s="31" t="s">
        <v>59</v>
      </c>
      <c r="D25" s="22" t="s">
        <v>27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</row>
    <row r="26" spans="2:16" ht="15">
      <c r="B26" s="30" t="s">
        <v>60</v>
      </c>
      <c r="C26" s="25" t="s">
        <v>61</v>
      </c>
      <c r="D26" s="22" t="s">
        <v>27</v>
      </c>
      <c r="E26" s="167">
        <v>1682.4803803901818</v>
      </c>
      <c r="F26" s="167">
        <v>2284.9723323437647</v>
      </c>
      <c r="G26" s="167">
        <v>4760.062684132739</v>
      </c>
      <c r="H26" s="167">
        <v>8083.244051759906</v>
      </c>
      <c r="I26" s="167">
        <v>375.39032275600005</v>
      </c>
      <c r="J26" s="167">
        <v>1691.4047661919994</v>
      </c>
      <c r="K26" s="167">
        <v>2459.622096689999</v>
      </c>
      <c r="L26" s="167">
        <v>9667.012248623996</v>
      </c>
      <c r="M26" s="167">
        <v>695.0329967600003</v>
      </c>
      <c r="N26" s="167">
        <v>2393.90445111</v>
      </c>
      <c r="O26" s="167">
        <v>0</v>
      </c>
      <c r="P26" s="167">
        <v>0</v>
      </c>
    </row>
    <row r="27" spans="2:16" ht="15">
      <c r="B27" s="32" t="s">
        <v>62</v>
      </c>
      <c r="C27" s="26" t="s">
        <v>63</v>
      </c>
      <c r="D27" s="22" t="s">
        <v>27</v>
      </c>
      <c r="E27" s="167">
        <v>1986.334118060182</v>
      </c>
      <c r="F27" s="167">
        <v>2391.835863123765</v>
      </c>
      <c r="G27" s="167">
        <v>4789.60455471274</v>
      </c>
      <c r="H27" s="167">
        <v>8131.021776679906</v>
      </c>
      <c r="I27" s="167">
        <v>717.5591377659999</v>
      </c>
      <c r="J27" s="167">
        <v>1772.8432468919996</v>
      </c>
      <c r="K27" s="167">
        <v>2543.5817217899994</v>
      </c>
      <c r="L27" s="167">
        <v>9798.219780753998</v>
      </c>
      <c r="M27" s="167">
        <v>1614.9213237000001</v>
      </c>
      <c r="N27" s="167">
        <v>2662.1593248599997</v>
      </c>
      <c r="O27" s="167">
        <v>0</v>
      </c>
      <c r="P27" s="167">
        <v>0</v>
      </c>
    </row>
    <row r="28" spans="2:16" ht="15">
      <c r="B28" s="32" t="s">
        <v>64</v>
      </c>
      <c r="C28" s="26" t="s">
        <v>65</v>
      </c>
      <c r="D28" s="22" t="s">
        <v>27</v>
      </c>
      <c r="E28" s="167">
        <v>-30.010000000000034</v>
      </c>
      <c r="F28" s="167">
        <v>-6.390000000000151</v>
      </c>
      <c r="G28" s="167">
        <v>62.430522640000206</v>
      </c>
      <c r="H28" s="167">
        <v>-27.654848570000013</v>
      </c>
      <c r="I28" s="167">
        <v>-5.4566101399999765</v>
      </c>
      <c r="J28" s="167">
        <v>6.8</v>
      </c>
      <c r="K28" s="167">
        <v>8.643995259999958</v>
      </c>
      <c r="L28" s="167">
        <v>-2.4342611399999816</v>
      </c>
      <c r="M28" s="167">
        <v>113.42377334999986</v>
      </c>
      <c r="N28" s="167">
        <v>-113.00213011999992</v>
      </c>
      <c r="O28" s="167">
        <v>0</v>
      </c>
      <c r="P28" s="167">
        <v>0</v>
      </c>
    </row>
    <row r="29" spans="2:16" ht="15">
      <c r="B29" s="32" t="s">
        <v>66</v>
      </c>
      <c r="C29" s="26" t="s">
        <v>67</v>
      </c>
      <c r="D29" s="22" t="s">
        <v>27</v>
      </c>
      <c r="E29" s="167">
        <v>0</v>
      </c>
      <c r="F29" s="167">
        <v>0</v>
      </c>
      <c r="G29" s="167">
        <v>0</v>
      </c>
      <c r="H29" s="167">
        <v>0.12</v>
      </c>
      <c r="I29" s="167">
        <v>0</v>
      </c>
      <c r="J29" s="167">
        <v>0</v>
      </c>
      <c r="K29" s="167">
        <v>0</v>
      </c>
      <c r="L29" s="167">
        <v>0.0855</v>
      </c>
      <c r="M29" s="167">
        <v>0.035</v>
      </c>
      <c r="N29" s="167">
        <v>0.023</v>
      </c>
      <c r="O29" s="167">
        <v>0</v>
      </c>
      <c r="P29" s="167">
        <v>0</v>
      </c>
    </row>
    <row r="30" spans="2:16" ht="15">
      <c r="B30" s="33" t="s">
        <v>68</v>
      </c>
      <c r="C30" s="27" t="s">
        <v>69</v>
      </c>
      <c r="D30" s="28" t="s">
        <v>27</v>
      </c>
      <c r="E30" s="167">
        <v>-273.84373767</v>
      </c>
      <c r="F30" s="167">
        <v>-100.47353078</v>
      </c>
      <c r="G30" s="167">
        <v>-91.97239322000001</v>
      </c>
      <c r="H30" s="167">
        <v>-20.242876350000003</v>
      </c>
      <c r="I30" s="167">
        <v>-336.71220486999994</v>
      </c>
      <c r="J30" s="167">
        <v>-88.23848070000001</v>
      </c>
      <c r="K30" s="167">
        <v>-92.60362036</v>
      </c>
      <c r="L30" s="167">
        <v>-128.85877099</v>
      </c>
      <c r="M30" s="167">
        <v>-1033.3471002899998</v>
      </c>
      <c r="N30" s="167">
        <v>-155.27574362999997</v>
      </c>
      <c r="O30" s="167">
        <v>0</v>
      </c>
      <c r="P30" s="167">
        <v>0</v>
      </c>
    </row>
    <row r="31" spans="2:16" ht="15">
      <c r="B31" s="144" t="s">
        <v>70</v>
      </c>
      <c r="C31" s="127" t="s">
        <v>71</v>
      </c>
      <c r="D31" s="128" t="s">
        <v>27</v>
      </c>
      <c r="E31" s="167">
        <v>27585.994153978347</v>
      </c>
      <c r="F31" s="167">
        <v>38393.97051887945</v>
      </c>
      <c r="G31" s="167">
        <v>37069.62034265952</v>
      </c>
      <c r="H31" s="167">
        <v>62111.60403235207</v>
      </c>
      <c r="I31" s="167">
        <v>22062.976713000167</v>
      </c>
      <c r="J31" s="167">
        <v>36095.697337822276</v>
      </c>
      <c r="K31" s="167">
        <v>36129.07433952635</v>
      </c>
      <c r="L31" s="167">
        <v>67357.14944740359</v>
      </c>
      <c r="M31" s="167">
        <v>34422.73950593222</v>
      </c>
      <c r="N31" s="167">
        <v>43388.6687723063</v>
      </c>
      <c r="O31" s="167">
        <v>0</v>
      </c>
      <c r="P31" s="167">
        <v>0</v>
      </c>
    </row>
    <row r="32" spans="2:16" ht="15">
      <c r="B32" s="144" t="s">
        <v>72</v>
      </c>
      <c r="C32" s="129" t="s">
        <v>73</v>
      </c>
      <c r="D32" s="128" t="s">
        <v>27</v>
      </c>
      <c r="E32" s="167">
        <v>1836.8137046575466</v>
      </c>
      <c r="F32" s="167">
        <v>-2829.2199387735527</v>
      </c>
      <c r="G32" s="167">
        <v>-5188.081531473628</v>
      </c>
      <c r="H32" s="167">
        <v>-27516.783696167302</v>
      </c>
      <c r="I32" s="167">
        <v>6419.845752589834</v>
      </c>
      <c r="J32" s="167">
        <v>11578.770942105722</v>
      </c>
      <c r="K32" s="167">
        <v>684.1108252116537</v>
      </c>
      <c r="L32" s="167">
        <v>-28492.984579259617</v>
      </c>
      <c r="M32" s="167">
        <v>-2727.8938101922176</v>
      </c>
      <c r="N32" s="167">
        <v>5298.59748290803</v>
      </c>
      <c r="O32" s="167">
        <v>0</v>
      </c>
      <c r="P32" s="167">
        <v>0</v>
      </c>
    </row>
    <row r="33" spans="2:16" ht="15">
      <c r="B33" s="145" t="s">
        <v>25</v>
      </c>
      <c r="C33" s="130" t="s">
        <v>74</v>
      </c>
      <c r="D33" s="124" t="s">
        <v>27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</row>
    <row r="34" spans="2:16" ht="15">
      <c r="B34" s="30" t="s">
        <v>75</v>
      </c>
      <c r="C34" s="25" t="s">
        <v>76</v>
      </c>
      <c r="D34" s="22" t="s">
        <v>27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</row>
    <row r="35" spans="2:16" ht="15">
      <c r="B35" s="32" t="s">
        <v>77</v>
      </c>
      <c r="C35" s="26" t="s">
        <v>78</v>
      </c>
      <c r="D35" s="22" t="s">
        <v>27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</row>
    <row r="36" spans="2:16" ht="15">
      <c r="B36" s="32" t="s">
        <v>79</v>
      </c>
      <c r="C36" s="26" t="s">
        <v>80</v>
      </c>
      <c r="D36" s="22" t="s">
        <v>27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</row>
    <row r="37" spans="2:16" ht="15">
      <c r="B37" s="30" t="s">
        <v>81</v>
      </c>
      <c r="C37" s="25" t="s">
        <v>82</v>
      </c>
      <c r="D37" s="22" t="s">
        <v>27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</row>
    <row r="38" spans="2:16" ht="15">
      <c r="B38" s="32" t="s">
        <v>83</v>
      </c>
      <c r="C38" s="26" t="s">
        <v>84</v>
      </c>
      <c r="D38" s="22" t="s">
        <v>27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</row>
    <row r="39" spans="2:16" ht="15">
      <c r="B39" s="32" t="s">
        <v>85</v>
      </c>
      <c r="C39" s="26" t="s">
        <v>86</v>
      </c>
      <c r="D39" s="22" t="s">
        <v>27</v>
      </c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</row>
    <row r="40" spans="2:16" ht="15">
      <c r="B40" s="32"/>
      <c r="C40" s="26"/>
      <c r="D40" s="22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</row>
    <row r="41" spans="2:16" s="1" customFormat="1" ht="15">
      <c r="B41" s="30" t="s">
        <v>25</v>
      </c>
      <c r="C41" s="25" t="s">
        <v>89</v>
      </c>
      <c r="D41" s="22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</row>
    <row r="42" spans="2:16" ht="15">
      <c r="B42" s="32" t="s">
        <v>90</v>
      </c>
      <c r="C42" s="26" t="s">
        <v>91</v>
      </c>
      <c r="D42" s="22" t="s">
        <v>27</v>
      </c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</row>
    <row r="43" spans="2:16" ht="15">
      <c r="B43" s="32" t="s">
        <v>92</v>
      </c>
      <c r="C43" s="26" t="s">
        <v>93</v>
      </c>
      <c r="D43" s="22" t="s">
        <v>27</v>
      </c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</row>
    <row r="44" spans="2:16" ht="15">
      <c r="B44" s="32" t="s">
        <v>94</v>
      </c>
      <c r="C44" s="26" t="s">
        <v>95</v>
      </c>
      <c r="D44" s="22" t="s">
        <v>27</v>
      </c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</row>
    <row r="45" spans="2:16" ht="15">
      <c r="B45" s="32" t="s">
        <v>96</v>
      </c>
      <c r="C45" s="26" t="s">
        <v>97</v>
      </c>
      <c r="D45" s="22" t="s">
        <v>27</v>
      </c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</row>
    <row r="46" spans="2:16" ht="15">
      <c r="B46" s="23" t="s">
        <v>98</v>
      </c>
      <c r="C46" s="34" t="s">
        <v>99</v>
      </c>
      <c r="D46" s="24" t="s">
        <v>27</v>
      </c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</row>
    <row r="47" spans="2:16" s="18" customFormat="1" ht="15">
      <c r="B47" s="15"/>
      <c r="C47" s="16"/>
      <c r="D47" s="16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</row>
    <row r="48" spans="2:16" s="1" customFormat="1" ht="15">
      <c r="B48" s="32" t="s">
        <v>87</v>
      </c>
      <c r="C48" s="26" t="s">
        <v>88</v>
      </c>
      <c r="D48" s="22" t="s">
        <v>27</v>
      </c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</sheetData>
  <sheetProtection/>
  <mergeCells count="8">
    <mergeCell ref="M6:P6"/>
    <mergeCell ref="E4:P5"/>
    <mergeCell ref="E3:P3"/>
    <mergeCell ref="E2:P2"/>
    <mergeCell ref="E6:H6"/>
    <mergeCell ref="B8:D8"/>
    <mergeCell ref="B5:C6"/>
    <mergeCell ref="I6:L6"/>
  </mergeCells>
  <hyperlinks>
    <hyperlink ref="B1" location="Indice!A1" display="Regresar"/>
  </hyperlinks>
  <printOptions/>
  <pageMargins left="0.7" right="0.7" top="0.75" bottom="0.75" header="0.3" footer="0.3"/>
  <pageSetup horizontalDpi="600" verticalDpi="600" orientation="portrait" paperSize="9" r:id="rId1"/>
  <ignoredErrors>
    <ignoredError sqref="B10:B22 B26:B31 B34: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P39"/>
  <sheetViews>
    <sheetView showGridLines="0" zoomScalePageLayoutView="0" workbookViewId="0" topLeftCell="A1">
      <pane xSplit="4" ySplit="7" topLeftCell="H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21" sqref="M21"/>
    </sheetView>
  </sheetViews>
  <sheetFormatPr defaultColWidth="9.140625" defaultRowHeight="15"/>
  <cols>
    <col min="1" max="2" width="11.421875" style="0" customWidth="1"/>
    <col min="3" max="3" width="55.8515625" style="0" customWidth="1"/>
    <col min="4" max="4" width="11.421875" style="0" customWidth="1"/>
    <col min="5" max="16" width="11.421875" style="1" customWidth="1"/>
  </cols>
  <sheetData>
    <row r="1" ht="15">
      <c r="B1" s="8" t="s">
        <v>102</v>
      </c>
    </row>
    <row r="2" spans="2:16" ht="15.75">
      <c r="B2" s="41" t="s">
        <v>100</v>
      </c>
      <c r="C2" s="42"/>
      <c r="D2" s="43"/>
      <c r="E2" s="184" t="str">
        <f>+Indice!G25</f>
        <v> Gobierno Central Consolidado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2:16" ht="15.75">
      <c r="B3" s="41" t="s">
        <v>104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2:16" ht="15" customHeight="1">
      <c r="B4" s="19"/>
      <c r="C4" s="20"/>
      <c r="D4" s="21"/>
      <c r="E4" s="182" t="s">
        <v>1300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2:16" ht="15" customHeight="1">
      <c r="B5" s="188" t="s">
        <v>105</v>
      </c>
      <c r="C5" s="189"/>
      <c r="D5" s="22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2:16" ht="15">
      <c r="B6" s="188"/>
      <c r="C6" s="189"/>
      <c r="D6" s="22"/>
      <c r="E6" s="179">
        <v>2021</v>
      </c>
      <c r="F6" s="180"/>
      <c r="G6" s="180"/>
      <c r="H6" s="181"/>
      <c r="I6" s="179">
        <v>2022</v>
      </c>
      <c r="J6" s="180"/>
      <c r="K6" s="180"/>
      <c r="L6" s="181"/>
      <c r="M6" s="179">
        <v>2023</v>
      </c>
      <c r="N6" s="180"/>
      <c r="O6" s="180"/>
      <c r="P6" s="181"/>
    </row>
    <row r="7" spans="2:16" ht="15">
      <c r="B7" s="23"/>
      <c r="C7" s="24"/>
      <c r="D7" s="24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</row>
    <row r="8" spans="2:16" ht="15">
      <c r="B8" s="51" t="s">
        <v>25</v>
      </c>
      <c r="C8" s="52" t="s">
        <v>106</v>
      </c>
      <c r="D8" s="53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2:16" ht="15">
      <c r="B9" s="30" t="s">
        <v>160</v>
      </c>
      <c r="C9" s="25" t="s">
        <v>107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</row>
    <row r="10" spans="2:16" ht="15">
      <c r="B10" s="32" t="s">
        <v>60</v>
      </c>
      <c r="C10" s="26" t="s">
        <v>108</v>
      </c>
      <c r="D10" s="22" t="s">
        <v>27</v>
      </c>
      <c r="E10" s="164">
        <v>1682.4803803901818</v>
      </c>
      <c r="F10" s="148">
        <v>2284.972332343765</v>
      </c>
      <c r="G10" s="148">
        <v>4760.06268413274</v>
      </c>
      <c r="H10" s="148">
        <v>8083.244051759905</v>
      </c>
      <c r="I10" s="164">
        <v>375.390322756</v>
      </c>
      <c r="J10" s="148">
        <v>1691.4047661919997</v>
      </c>
      <c r="K10" s="148">
        <v>2459.622096689999</v>
      </c>
      <c r="L10" s="148">
        <v>9667.012248623998</v>
      </c>
      <c r="M10" s="164">
        <v>695.0329967600003</v>
      </c>
      <c r="N10" s="148">
        <v>2393.9044511099996</v>
      </c>
      <c r="O10" s="148">
        <v>0</v>
      </c>
      <c r="P10" s="148">
        <v>0</v>
      </c>
    </row>
    <row r="11" spans="2:16" ht="15">
      <c r="B11" s="32" t="s">
        <v>109</v>
      </c>
      <c r="C11" s="26" t="s">
        <v>110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</row>
    <row r="12" spans="2:16" ht="15">
      <c r="B12" s="30" t="s">
        <v>161</v>
      </c>
      <c r="C12" s="25" t="s">
        <v>111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</row>
    <row r="13" spans="2:16" ht="15">
      <c r="B13" s="33" t="s">
        <v>112</v>
      </c>
      <c r="C13" s="54" t="s">
        <v>113</v>
      </c>
      <c r="D13" s="22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</row>
    <row r="14" spans="2:16" ht="15">
      <c r="B14" s="152" t="s">
        <v>25</v>
      </c>
      <c r="C14" s="153" t="s">
        <v>114</v>
      </c>
      <c r="D14" s="154" t="s">
        <v>27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</row>
    <row r="15" spans="2:16" ht="15">
      <c r="B15" s="30" t="s">
        <v>162</v>
      </c>
      <c r="C15" s="25" t="s">
        <v>107</v>
      </c>
      <c r="D15" s="22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</row>
    <row r="16" spans="2:16" ht="15">
      <c r="B16" s="32" t="s">
        <v>75</v>
      </c>
      <c r="C16" s="26" t="s">
        <v>108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</row>
    <row r="17" spans="2:16" ht="15">
      <c r="B17" s="32" t="s">
        <v>115</v>
      </c>
      <c r="C17" s="26" t="s">
        <v>116</v>
      </c>
      <c r="D17" s="22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2:16" ht="15">
      <c r="B18" s="30" t="s">
        <v>163</v>
      </c>
      <c r="C18" s="25" t="s">
        <v>111</v>
      </c>
      <c r="D18" s="22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2:16" ht="15">
      <c r="B19" s="33" t="s">
        <v>117</v>
      </c>
      <c r="C19" s="54" t="s">
        <v>118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</row>
    <row r="20" spans="2:16" ht="15">
      <c r="B20" s="152" t="s">
        <v>25</v>
      </c>
      <c r="C20" s="153" t="s">
        <v>119</v>
      </c>
      <c r="D20" s="154" t="s">
        <v>27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</row>
    <row r="21" spans="2:16" ht="15">
      <c r="B21" s="30" t="s">
        <v>164</v>
      </c>
      <c r="C21" s="25" t="s">
        <v>107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</row>
    <row r="22" spans="2:16" ht="15">
      <c r="B22" s="32" t="s">
        <v>81</v>
      </c>
      <c r="C22" s="26" t="s">
        <v>108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</row>
    <row r="23" spans="2:16" ht="15">
      <c r="B23" s="32" t="s">
        <v>120</v>
      </c>
      <c r="C23" s="26" t="s">
        <v>121</v>
      </c>
      <c r="D23" s="22" t="s">
        <v>27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</row>
    <row r="24" spans="2:16" ht="15">
      <c r="B24" s="30" t="s">
        <v>165</v>
      </c>
      <c r="C24" s="25" t="s">
        <v>111</v>
      </c>
      <c r="D24" s="22" t="s">
        <v>27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</row>
    <row r="25" spans="2:16" ht="15">
      <c r="B25" s="33" t="s">
        <v>122</v>
      </c>
      <c r="C25" s="54" t="s">
        <v>123</v>
      </c>
      <c r="D25" s="22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</row>
    <row r="26" spans="2:16" ht="15">
      <c r="B26" s="55" t="s">
        <v>25</v>
      </c>
      <c r="C26" s="56" t="s">
        <v>89</v>
      </c>
      <c r="D26" s="57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</row>
    <row r="27" spans="2:16" ht="15">
      <c r="B27" s="152" t="s">
        <v>25</v>
      </c>
      <c r="C27" s="153" t="s">
        <v>124</v>
      </c>
      <c r="D27" s="154" t="s">
        <v>27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</row>
    <row r="28" spans="2:16" ht="15">
      <c r="B28" s="30" t="s">
        <v>166</v>
      </c>
      <c r="C28" s="25" t="s">
        <v>107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2:16" ht="15">
      <c r="B29" s="32" t="s">
        <v>125</v>
      </c>
      <c r="C29" s="26" t="s">
        <v>108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2:16" ht="15">
      <c r="B30" s="32" t="s">
        <v>126</v>
      </c>
      <c r="C30" s="26" t="s">
        <v>127</v>
      </c>
      <c r="D30" s="22" t="s">
        <v>27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</row>
    <row r="31" spans="2:16" ht="15">
      <c r="B31" s="30" t="s">
        <v>167</v>
      </c>
      <c r="C31" s="25" t="s">
        <v>111</v>
      </c>
      <c r="D31" s="22" t="s">
        <v>27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</row>
    <row r="32" spans="2:16" ht="15">
      <c r="B32" s="33" t="s">
        <v>128</v>
      </c>
      <c r="C32" s="54" t="s">
        <v>129</v>
      </c>
      <c r="D32" s="22" t="s">
        <v>27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</row>
    <row r="33" spans="2:16" ht="15">
      <c r="B33" s="32" t="s">
        <v>25</v>
      </c>
      <c r="C33" s="25" t="s">
        <v>1294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</row>
    <row r="34" spans="2:16" ht="15">
      <c r="B34" s="30" t="s">
        <v>168</v>
      </c>
      <c r="C34" s="25" t="s">
        <v>1297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</row>
    <row r="35" spans="2:16" ht="15">
      <c r="B35" s="32" t="s">
        <v>130</v>
      </c>
      <c r="C35" s="26" t="s">
        <v>1295</v>
      </c>
      <c r="D35" s="22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</row>
    <row r="36" spans="2:16" ht="15">
      <c r="B36" s="32" t="s">
        <v>131</v>
      </c>
      <c r="C36" s="26" t="s">
        <v>1296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</row>
    <row r="37" spans="2:16" ht="15">
      <c r="B37" s="30" t="s">
        <v>169</v>
      </c>
      <c r="C37" s="25" t="s">
        <v>1298</v>
      </c>
      <c r="D37" s="22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</row>
    <row r="38" spans="2:16" ht="15">
      <c r="B38" s="23" t="s">
        <v>132</v>
      </c>
      <c r="C38" s="58" t="s">
        <v>1299</v>
      </c>
      <c r="D38" s="24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</row>
    <row r="39" spans="5:16" ht="15"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</sheetData>
  <sheetProtection/>
  <mergeCells count="7">
    <mergeCell ref="E6:H6"/>
    <mergeCell ref="E2:P2"/>
    <mergeCell ref="E3:P3"/>
    <mergeCell ref="E4:P5"/>
    <mergeCell ref="M6:P6"/>
    <mergeCell ref="B5:C6"/>
    <mergeCell ref="I6:L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10:B3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P26"/>
  <sheetViews>
    <sheetView showGridLines="0" zoomScalePageLayoutView="0" workbookViewId="0" topLeftCell="A1">
      <pane xSplit="4" ySplit="7" topLeftCell="K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12" sqref="N12"/>
    </sheetView>
  </sheetViews>
  <sheetFormatPr defaultColWidth="9.140625" defaultRowHeight="15"/>
  <cols>
    <col min="1" max="2" width="11.421875" style="0" customWidth="1"/>
    <col min="3" max="3" width="66.00390625" style="0" customWidth="1"/>
    <col min="4" max="4" width="11.421875" style="0" customWidth="1"/>
    <col min="5" max="16" width="11.421875" style="1" customWidth="1"/>
  </cols>
  <sheetData>
    <row r="1" ht="15">
      <c r="B1" s="8" t="s">
        <v>102</v>
      </c>
    </row>
    <row r="2" spans="2:16" ht="15.75">
      <c r="B2" s="41" t="s">
        <v>100</v>
      </c>
      <c r="C2" s="42"/>
      <c r="D2" s="43"/>
      <c r="E2" s="184" t="str">
        <f>+Indice!G25</f>
        <v> Gobierno Central Consolidado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2:16" ht="15.75">
      <c r="B3" s="44" t="s">
        <v>133</v>
      </c>
      <c r="C3" s="45"/>
      <c r="D3" s="46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2:16" ht="15" customHeight="1">
      <c r="B4" s="19"/>
      <c r="C4" s="20"/>
      <c r="D4" s="21"/>
      <c r="E4" s="182" t="s">
        <v>1300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2:16" ht="15" customHeight="1">
      <c r="B5" s="188" t="s">
        <v>134</v>
      </c>
      <c r="C5" s="189"/>
      <c r="D5" s="22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2:16" ht="15">
      <c r="B6" s="188"/>
      <c r="C6" s="189"/>
      <c r="D6" s="22"/>
      <c r="E6" s="179">
        <v>2021</v>
      </c>
      <c r="F6" s="180"/>
      <c r="G6" s="180"/>
      <c r="H6" s="181"/>
      <c r="I6" s="179">
        <v>2022</v>
      </c>
      <c r="J6" s="180"/>
      <c r="K6" s="180"/>
      <c r="L6" s="181"/>
      <c r="M6" s="179">
        <v>2023</v>
      </c>
      <c r="N6" s="180"/>
      <c r="O6" s="180"/>
      <c r="P6" s="181"/>
    </row>
    <row r="7" spans="2:16" ht="15">
      <c r="B7" s="23"/>
      <c r="C7" s="24"/>
      <c r="D7" s="24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</row>
    <row r="8" spans="2:16" s="80" customFormat="1" ht="15">
      <c r="B8" s="77" t="s">
        <v>1288</v>
      </c>
      <c r="C8" s="78" t="s">
        <v>135</v>
      </c>
      <c r="D8" s="7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2:16" ht="15">
      <c r="B9" s="30" t="s">
        <v>25</v>
      </c>
      <c r="C9" s="31" t="s">
        <v>26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</row>
    <row r="10" spans="2:16" ht="15">
      <c r="B10" s="32" t="s">
        <v>28</v>
      </c>
      <c r="C10" s="22" t="s">
        <v>136</v>
      </c>
      <c r="D10" s="22" t="s">
        <v>27</v>
      </c>
      <c r="E10" s="148">
        <v>29422.807858635893</v>
      </c>
      <c r="F10" s="148">
        <v>35564.750580105894</v>
      </c>
      <c r="G10" s="148">
        <v>31881.53881118589</v>
      </c>
      <c r="H10" s="148">
        <v>34594.82033618477</v>
      </c>
      <c r="I10" s="148">
        <v>28482.82246559</v>
      </c>
      <c r="J10" s="148">
        <v>47674.468279928</v>
      </c>
      <c r="K10" s="148">
        <v>36813.185164738</v>
      </c>
      <c r="L10" s="148">
        <v>38864.16486814397</v>
      </c>
      <c r="M10" s="148">
        <v>31694.845695740005</v>
      </c>
      <c r="N10" s="148">
        <v>48687.26625521433</v>
      </c>
      <c r="O10" s="148">
        <v>0</v>
      </c>
      <c r="P10" s="148">
        <v>0</v>
      </c>
    </row>
    <row r="11" spans="2:16" ht="15">
      <c r="B11" s="33" t="s">
        <v>38</v>
      </c>
      <c r="C11" s="28" t="s">
        <v>137</v>
      </c>
      <c r="D11" s="28" t="s">
        <v>27</v>
      </c>
      <c r="E11" s="148">
        <v>25903.513773588165</v>
      </c>
      <c r="F11" s="148">
        <v>36108.99818653568</v>
      </c>
      <c r="G11" s="148">
        <v>32309.557658526777</v>
      </c>
      <c r="H11" s="148">
        <v>54028.35998059216</v>
      </c>
      <c r="I11" s="148">
        <v>21687.586390244167</v>
      </c>
      <c r="J11" s="148">
        <v>34404.29257163028</v>
      </c>
      <c r="K11" s="148">
        <v>33669.45224283635</v>
      </c>
      <c r="L11" s="148">
        <v>57690.137198779594</v>
      </c>
      <c r="M11" s="148">
        <v>33727.706509172225</v>
      </c>
      <c r="N11" s="148">
        <v>40994.7643211963</v>
      </c>
      <c r="O11" s="148">
        <v>0</v>
      </c>
      <c r="P11" s="148">
        <v>0</v>
      </c>
    </row>
    <row r="12" spans="2:16" ht="15">
      <c r="B12" s="131" t="s">
        <v>57</v>
      </c>
      <c r="C12" s="125" t="s">
        <v>58</v>
      </c>
      <c r="D12" s="126" t="s">
        <v>27</v>
      </c>
      <c r="E12" s="168">
        <v>3519.294085047728</v>
      </c>
      <c r="F12" s="168">
        <v>-544.247606429788</v>
      </c>
      <c r="G12" s="168">
        <v>-428.0188473408889</v>
      </c>
      <c r="H12" s="168">
        <v>-19433.539644407392</v>
      </c>
      <c r="I12" s="168">
        <v>6795.236075345834</v>
      </c>
      <c r="J12" s="168">
        <v>13270.17570829772</v>
      </c>
      <c r="K12" s="168">
        <v>3143.7329219016538</v>
      </c>
      <c r="L12" s="168">
        <v>-18825.972330635625</v>
      </c>
      <c r="M12" s="168">
        <v>-2032.8608134322203</v>
      </c>
      <c r="N12" s="168">
        <v>7692.50193401803</v>
      </c>
      <c r="O12" s="168">
        <v>0</v>
      </c>
      <c r="P12" s="168">
        <v>0</v>
      </c>
    </row>
    <row r="13" spans="2:16" ht="27.75" customHeight="1">
      <c r="B13" s="132" t="s">
        <v>25</v>
      </c>
      <c r="C13" s="133" t="s">
        <v>138</v>
      </c>
      <c r="D13" s="124" t="s">
        <v>27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</row>
    <row r="14" spans="2:16" ht="15">
      <c r="B14" s="30" t="s">
        <v>109</v>
      </c>
      <c r="C14" s="25" t="s">
        <v>139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2:16" ht="15">
      <c r="B15" s="32" t="s">
        <v>140</v>
      </c>
      <c r="C15" s="26" t="s">
        <v>141</v>
      </c>
      <c r="D15" s="22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</row>
    <row r="16" spans="2:16" ht="15">
      <c r="B16" s="32" t="s">
        <v>142</v>
      </c>
      <c r="C16" s="26" t="s">
        <v>143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</row>
    <row r="17" spans="2:16" ht="15">
      <c r="B17" s="30" t="s">
        <v>115</v>
      </c>
      <c r="C17" s="25" t="s">
        <v>144</v>
      </c>
      <c r="D17" s="22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2:16" ht="15">
      <c r="B18" s="32" t="s">
        <v>145</v>
      </c>
      <c r="C18" s="26" t="s">
        <v>146</v>
      </c>
      <c r="D18" s="22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2:16" ht="15">
      <c r="B19" s="32" t="s">
        <v>147</v>
      </c>
      <c r="C19" s="26" t="s">
        <v>148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</row>
    <row r="20" spans="2:16" ht="15">
      <c r="B20" s="30" t="s">
        <v>120</v>
      </c>
      <c r="C20" s="25" t="s">
        <v>149</v>
      </c>
      <c r="D20" s="22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</row>
    <row r="21" spans="2:16" ht="15">
      <c r="B21" s="32" t="s">
        <v>150</v>
      </c>
      <c r="C21" s="26" t="s">
        <v>146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</row>
    <row r="22" spans="2:16" ht="15">
      <c r="B22" s="33" t="s">
        <v>151</v>
      </c>
      <c r="C22" s="27" t="s">
        <v>152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</row>
    <row r="23" spans="2:16" ht="15">
      <c r="B23" s="134" t="s">
        <v>153</v>
      </c>
      <c r="C23" s="123" t="s">
        <v>154</v>
      </c>
      <c r="D23" s="124" t="s">
        <v>27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2:16" ht="15">
      <c r="B24" s="135" t="s">
        <v>155</v>
      </c>
      <c r="C24" s="136" t="s">
        <v>156</v>
      </c>
      <c r="D24" s="137" t="s">
        <v>27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</row>
    <row r="25" spans="2:16" ht="15">
      <c r="B25" s="119" t="s">
        <v>1293</v>
      </c>
      <c r="C25" s="120" t="s">
        <v>157</v>
      </c>
      <c r="D25" s="128" t="s">
        <v>27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</row>
    <row r="26" spans="2:16" ht="15">
      <c r="B26" s="35" t="s">
        <v>158</v>
      </c>
      <c r="C26" s="36" t="s">
        <v>159</v>
      </c>
      <c r="D26" s="37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</row>
  </sheetData>
  <sheetProtection/>
  <mergeCells count="7">
    <mergeCell ref="E3:P3"/>
    <mergeCell ref="E2:P2"/>
    <mergeCell ref="E6:H6"/>
    <mergeCell ref="B5:C6"/>
    <mergeCell ref="M6:P6"/>
    <mergeCell ref="E4:P5"/>
    <mergeCell ref="I6:L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10:B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P89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:N89"/>
    </sheetView>
  </sheetViews>
  <sheetFormatPr defaultColWidth="9.140625" defaultRowHeight="15"/>
  <cols>
    <col min="1" max="2" width="11.421875" style="0" customWidth="1"/>
    <col min="3" max="3" width="74.57421875" style="0" customWidth="1"/>
    <col min="4" max="4" width="6.140625" style="0" customWidth="1"/>
    <col min="5" max="16" width="11.421875" style="1" customWidth="1"/>
  </cols>
  <sheetData>
    <row r="1" ht="15">
      <c r="B1" s="8" t="s">
        <v>102</v>
      </c>
    </row>
    <row r="2" spans="2:16" ht="15.75">
      <c r="B2" s="41" t="s">
        <v>100</v>
      </c>
      <c r="C2" s="42"/>
      <c r="D2" s="43"/>
      <c r="E2" s="184" t="str">
        <f>+Indice!G25</f>
        <v> Gobierno Central Consolidado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2:16" ht="15.75">
      <c r="B3" s="41" t="s">
        <v>170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2:16" ht="15" customHeight="1">
      <c r="B4" s="19"/>
      <c r="C4" s="20"/>
      <c r="D4" s="21"/>
      <c r="E4" s="182" t="s">
        <v>1300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2:16" ht="15" customHeight="1">
      <c r="B5" s="190" t="s">
        <v>171</v>
      </c>
      <c r="C5" s="191"/>
      <c r="D5" s="22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2:16" ht="15">
      <c r="B6" s="190"/>
      <c r="C6" s="191"/>
      <c r="D6" s="22"/>
      <c r="E6" s="179">
        <v>2021</v>
      </c>
      <c r="F6" s="180"/>
      <c r="G6" s="180"/>
      <c r="H6" s="181"/>
      <c r="I6" s="179">
        <v>2022</v>
      </c>
      <c r="J6" s="180"/>
      <c r="K6" s="180"/>
      <c r="L6" s="181"/>
      <c r="M6" s="179">
        <v>2023</v>
      </c>
      <c r="N6" s="180"/>
      <c r="O6" s="180"/>
      <c r="P6" s="181"/>
    </row>
    <row r="7" spans="2:16" ht="15">
      <c r="B7" s="47"/>
      <c r="C7" s="48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</row>
    <row r="8" spans="2:16" ht="15">
      <c r="B8" s="77" t="s">
        <v>28</v>
      </c>
      <c r="C8" s="78" t="s">
        <v>172</v>
      </c>
      <c r="D8" s="78" t="s">
        <v>27</v>
      </c>
      <c r="E8" s="171">
        <v>29422.807858635893</v>
      </c>
      <c r="F8" s="171">
        <v>35564.750580105894</v>
      </c>
      <c r="G8" s="171">
        <v>31881.53881118589</v>
      </c>
      <c r="H8" s="171">
        <v>34594.82033618477</v>
      </c>
      <c r="I8" s="171">
        <v>28482.82246559</v>
      </c>
      <c r="J8" s="171">
        <v>47674.468279928</v>
      </c>
      <c r="K8" s="171">
        <v>36813.185164738</v>
      </c>
      <c r="L8" s="171">
        <v>38864.16486814397</v>
      </c>
      <c r="M8" s="171">
        <v>31694.845695740005</v>
      </c>
      <c r="N8" s="171">
        <v>48687.26625521433</v>
      </c>
      <c r="O8" s="171"/>
      <c r="P8" s="171"/>
    </row>
    <row r="9" spans="2:16" ht="15">
      <c r="B9" s="30" t="s">
        <v>30</v>
      </c>
      <c r="C9" s="25" t="s">
        <v>173</v>
      </c>
      <c r="D9" s="25" t="s">
        <v>27</v>
      </c>
      <c r="E9" s="171">
        <v>25698.98240485</v>
      </c>
      <c r="F9" s="171">
        <v>33152.605252530004</v>
      </c>
      <c r="G9" s="171">
        <v>29204.371084209997</v>
      </c>
      <c r="H9" s="171">
        <v>31143.958544250003</v>
      </c>
      <c r="I9" s="171">
        <v>25599.181034620004</v>
      </c>
      <c r="J9" s="171">
        <v>44794.10213009</v>
      </c>
      <c r="K9" s="171">
        <v>33415.07475273</v>
      </c>
      <c r="L9" s="171">
        <v>34763.94784414999</v>
      </c>
      <c r="M9" s="171">
        <v>28357.924080080003</v>
      </c>
      <c r="N9" s="171">
        <v>45413.21930055999</v>
      </c>
      <c r="O9" s="171"/>
      <c r="P9" s="171"/>
    </row>
    <row r="10" spans="2:16" ht="15">
      <c r="B10" s="30" t="s">
        <v>174</v>
      </c>
      <c r="C10" s="63" t="s">
        <v>175</v>
      </c>
      <c r="D10" s="63" t="s">
        <v>27</v>
      </c>
      <c r="E10" s="171">
        <v>6643.846246450001</v>
      </c>
      <c r="F10" s="171">
        <v>12854.350418770005</v>
      </c>
      <c r="G10" s="171">
        <v>7446.84229314</v>
      </c>
      <c r="H10" s="171">
        <v>8255.86989302</v>
      </c>
      <c r="I10" s="171">
        <v>4336.708314940001</v>
      </c>
      <c r="J10" s="171">
        <v>23358.598819429997</v>
      </c>
      <c r="K10" s="171">
        <v>10162.931640769999</v>
      </c>
      <c r="L10" s="171">
        <v>10419.446206159999</v>
      </c>
      <c r="M10" s="171">
        <v>4904.35950761</v>
      </c>
      <c r="N10" s="171">
        <v>21126.145950749997</v>
      </c>
      <c r="O10" s="171"/>
      <c r="P10" s="171"/>
    </row>
    <row r="11" spans="2:16" ht="15">
      <c r="B11" s="32" t="s">
        <v>176</v>
      </c>
      <c r="C11" s="64" t="s">
        <v>177</v>
      </c>
      <c r="D11" s="64" t="s">
        <v>27</v>
      </c>
      <c r="E11" s="171">
        <v>3163.9040929440002</v>
      </c>
      <c r="F11" s="171">
        <v>3891.684110102001</v>
      </c>
      <c r="G11" s="171">
        <v>3641.00153457</v>
      </c>
      <c r="H11" s="171">
        <v>3877.556625694001</v>
      </c>
      <c r="I11" s="171">
        <v>2568.4542958360007</v>
      </c>
      <c r="J11" s="171">
        <v>5577.852405152001</v>
      </c>
      <c r="K11" s="171">
        <v>4619.225734704</v>
      </c>
      <c r="L11" s="171">
        <v>4725.970153036</v>
      </c>
      <c r="M11" s="171">
        <v>2903.060810304</v>
      </c>
      <c r="N11" s="171">
        <v>5608.504488008</v>
      </c>
      <c r="O11" s="171"/>
      <c r="P11" s="171"/>
    </row>
    <row r="12" spans="2:16" ht="15">
      <c r="B12" s="32" t="s">
        <v>178</v>
      </c>
      <c r="C12" s="64" t="s">
        <v>179</v>
      </c>
      <c r="D12" s="64" t="s">
        <v>27</v>
      </c>
      <c r="E12" s="171">
        <v>3479.942153506</v>
      </c>
      <c r="F12" s="171">
        <v>8962.666308668004</v>
      </c>
      <c r="G12" s="171">
        <v>3805.8407585699997</v>
      </c>
      <c r="H12" s="171">
        <v>4378.313267326001</v>
      </c>
      <c r="I12" s="171">
        <v>1768.2540191040005</v>
      </c>
      <c r="J12" s="171">
        <v>17780.746414277997</v>
      </c>
      <c r="K12" s="171">
        <v>5543.705906065999</v>
      </c>
      <c r="L12" s="171">
        <v>5693.476053124</v>
      </c>
      <c r="M12" s="171">
        <v>2001.2986973060001</v>
      </c>
      <c r="N12" s="171">
        <v>15517.641462741994</v>
      </c>
      <c r="O12" s="171"/>
      <c r="P12" s="171"/>
    </row>
    <row r="13" spans="2:16" ht="15">
      <c r="B13" s="32" t="s">
        <v>180</v>
      </c>
      <c r="C13" s="64" t="s">
        <v>181</v>
      </c>
      <c r="D13" s="64" t="s">
        <v>27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/>
      <c r="P13" s="171"/>
    </row>
    <row r="14" spans="2:16" ht="15">
      <c r="B14" s="30" t="s">
        <v>182</v>
      </c>
      <c r="C14" s="63" t="s">
        <v>183</v>
      </c>
      <c r="D14" s="63" t="s">
        <v>27</v>
      </c>
      <c r="E14" s="171">
        <v>196.67665097999998</v>
      </c>
      <c r="F14" s="171">
        <v>164.84660197000002</v>
      </c>
      <c r="G14" s="171">
        <v>208.32324685000015</v>
      </c>
      <c r="H14" s="171">
        <v>271.3835232</v>
      </c>
      <c r="I14" s="171">
        <v>129.90244899</v>
      </c>
      <c r="J14" s="171">
        <v>286.53188683</v>
      </c>
      <c r="K14" s="171">
        <v>320.03798372999995</v>
      </c>
      <c r="L14" s="171">
        <v>316.80087658</v>
      </c>
      <c r="M14" s="171">
        <v>336.32452423</v>
      </c>
      <c r="N14" s="171">
        <v>322.59114496</v>
      </c>
      <c r="O14" s="171"/>
      <c r="P14" s="171"/>
    </row>
    <row r="15" spans="2:16" ht="15">
      <c r="B15" s="30" t="s">
        <v>184</v>
      </c>
      <c r="C15" s="63" t="s">
        <v>185</v>
      </c>
      <c r="D15" s="63" t="s">
        <v>27</v>
      </c>
      <c r="E15" s="171">
        <v>144.02573077</v>
      </c>
      <c r="F15" s="171">
        <v>557.6072449</v>
      </c>
      <c r="G15" s="171">
        <v>161.94756085000003</v>
      </c>
      <c r="H15" s="171">
        <v>191.08694993</v>
      </c>
      <c r="I15" s="171">
        <v>188.05532592</v>
      </c>
      <c r="J15" s="171">
        <v>526.77964292</v>
      </c>
      <c r="K15" s="171">
        <v>201.17909410000001</v>
      </c>
      <c r="L15" s="171">
        <v>242.93359601</v>
      </c>
      <c r="M15" s="171">
        <v>231.61103625</v>
      </c>
      <c r="N15" s="171">
        <v>561.3949985400001</v>
      </c>
      <c r="O15" s="171"/>
      <c r="P15" s="171"/>
    </row>
    <row r="16" spans="2:16" ht="15">
      <c r="B16" s="32" t="s">
        <v>186</v>
      </c>
      <c r="C16" s="64" t="s">
        <v>187</v>
      </c>
      <c r="D16" s="64" t="s">
        <v>27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  <c r="N16" s="171">
        <v>0</v>
      </c>
      <c r="O16" s="171"/>
      <c r="P16" s="171"/>
    </row>
    <row r="17" spans="2:16" ht="15">
      <c r="B17" s="32" t="s">
        <v>188</v>
      </c>
      <c r="C17" s="64" t="s">
        <v>189</v>
      </c>
      <c r="D17" s="64" t="s">
        <v>27</v>
      </c>
      <c r="E17" s="171">
        <v>22.513882449999997</v>
      </c>
      <c r="F17" s="171">
        <v>420.12663475999994</v>
      </c>
      <c r="G17" s="171">
        <v>11.85109735</v>
      </c>
      <c r="H17" s="171">
        <v>14.59645741</v>
      </c>
      <c r="I17" s="171">
        <v>29.462382520000002</v>
      </c>
      <c r="J17" s="171">
        <v>362.49250152999997</v>
      </c>
      <c r="K17" s="171">
        <v>9.86436968</v>
      </c>
      <c r="L17" s="171">
        <v>36.77819906</v>
      </c>
      <c r="M17" s="171">
        <v>39.001190030000004</v>
      </c>
      <c r="N17" s="171">
        <v>340.60383061000005</v>
      </c>
      <c r="O17" s="171"/>
      <c r="P17" s="171"/>
    </row>
    <row r="18" spans="2:16" ht="15">
      <c r="B18" s="32" t="s">
        <v>190</v>
      </c>
      <c r="C18" s="64" t="s">
        <v>191</v>
      </c>
      <c r="D18" s="64" t="s">
        <v>27</v>
      </c>
      <c r="E18" s="171">
        <v>121.51184832000001</v>
      </c>
      <c r="F18" s="171">
        <v>137.48061014</v>
      </c>
      <c r="G18" s="171">
        <v>150.09646350000003</v>
      </c>
      <c r="H18" s="171">
        <v>176.49049252</v>
      </c>
      <c r="I18" s="171">
        <v>158.5929434</v>
      </c>
      <c r="J18" s="171">
        <v>164.28714139</v>
      </c>
      <c r="K18" s="171">
        <v>191.31472442</v>
      </c>
      <c r="L18" s="171">
        <v>206.15539695</v>
      </c>
      <c r="M18" s="171">
        <v>192.60984622</v>
      </c>
      <c r="N18" s="171">
        <v>220.79116793000003</v>
      </c>
      <c r="O18" s="171"/>
      <c r="P18" s="171"/>
    </row>
    <row r="19" spans="2:16" ht="15">
      <c r="B19" s="32" t="s">
        <v>192</v>
      </c>
      <c r="C19" s="64" t="s">
        <v>193</v>
      </c>
      <c r="D19" s="64" t="s">
        <v>27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  <c r="N19" s="171">
        <v>0</v>
      </c>
      <c r="O19" s="171"/>
      <c r="P19" s="171"/>
    </row>
    <row r="20" spans="2:16" ht="15">
      <c r="B20" s="32" t="s">
        <v>194</v>
      </c>
      <c r="C20" s="64" t="s">
        <v>195</v>
      </c>
      <c r="D20" s="64" t="s">
        <v>27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0</v>
      </c>
      <c r="O20" s="171"/>
      <c r="P20" s="171"/>
    </row>
    <row r="21" spans="2:16" ht="15">
      <c r="B21" s="30" t="s">
        <v>196</v>
      </c>
      <c r="C21" s="63" t="s">
        <v>197</v>
      </c>
      <c r="D21" s="63" t="s">
        <v>27</v>
      </c>
      <c r="E21" s="171">
        <v>17615.39928772</v>
      </c>
      <c r="F21" s="171">
        <v>18344.91241253</v>
      </c>
      <c r="G21" s="171">
        <v>19993.835588439997</v>
      </c>
      <c r="H21" s="171">
        <v>20861.17373391</v>
      </c>
      <c r="I21" s="171">
        <v>19617.59339574</v>
      </c>
      <c r="J21" s="171">
        <v>19162.095999280005</v>
      </c>
      <c r="K21" s="171">
        <v>21067.69865059</v>
      </c>
      <c r="L21" s="171">
        <v>21734.351815319995</v>
      </c>
      <c r="M21" s="171">
        <v>21334.396962330004</v>
      </c>
      <c r="N21" s="171">
        <v>21755.890376769996</v>
      </c>
      <c r="O21" s="171"/>
      <c r="P21" s="171"/>
    </row>
    <row r="22" spans="2:16" ht="15">
      <c r="B22" s="32" t="s">
        <v>198</v>
      </c>
      <c r="C22" s="64" t="s">
        <v>199</v>
      </c>
      <c r="D22" s="64" t="s">
        <v>27</v>
      </c>
      <c r="E22" s="171">
        <v>12066.491365800002</v>
      </c>
      <c r="F22" s="171">
        <v>12852.46060045</v>
      </c>
      <c r="G22" s="171">
        <v>13429.868638699998</v>
      </c>
      <c r="H22" s="171">
        <v>13978.97990689</v>
      </c>
      <c r="I22" s="171">
        <v>14056.333705400002</v>
      </c>
      <c r="J22" s="171">
        <v>14634.888852360004</v>
      </c>
      <c r="K22" s="171">
        <v>15369.73892665</v>
      </c>
      <c r="L22" s="171">
        <v>15850.155307809997</v>
      </c>
      <c r="M22" s="171">
        <v>16295.869379400003</v>
      </c>
      <c r="N22" s="171">
        <v>16672.20378071</v>
      </c>
      <c r="O22" s="171"/>
      <c r="P22" s="171"/>
    </row>
    <row r="23" spans="2:16" ht="15">
      <c r="B23" s="32" t="s">
        <v>200</v>
      </c>
      <c r="C23" s="65" t="s">
        <v>201</v>
      </c>
      <c r="D23" s="65" t="s">
        <v>27</v>
      </c>
      <c r="E23" s="171">
        <v>11361.010710820003</v>
      </c>
      <c r="F23" s="171">
        <v>12127.25859425</v>
      </c>
      <c r="G23" s="171">
        <v>12664.976045399997</v>
      </c>
      <c r="H23" s="171">
        <v>13110.446502019999</v>
      </c>
      <c r="I23" s="171">
        <v>13182.341627430002</v>
      </c>
      <c r="J23" s="171">
        <v>13736.385167530003</v>
      </c>
      <c r="K23" s="171">
        <v>14402.81790231</v>
      </c>
      <c r="L23" s="171">
        <v>14742.847036459998</v>
      </c>
      <c r="M23" s="171">
        <v>15233.401075270003</v>
      </c>
      <c r="N23" s="171">
        <v>15584.47628948</v>
      </c>
      <c r="O23" s="171"/>
      <c r="P23" s="171"/>
    </row>
    <row r="24" spans="2:16" ht="15">
      <c r="B24" s="32" t="s">
        <v>202</v>
      </c>
      <c r="C24" s="65" t="s">
        <v>203</v>
      </c>
      <c r="D24" s="65" t="s">
        <v>27</v>
      </c>
      <c r="E24" s="171">
        <v>0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102.65212582</v>
      </c>
      <c r="M24" s="171">
        <v>15.616200000000001</v>
      </c>
      <c r="N24" s="171">
        <v>20.0301</v>
      </c>
      <c r="O24" s="171"/>
      <c r="P24" s="171"/>
    </row>
    <row r="25" spans="2:16" ht="15">
      <c r="B25" s="32" t="s">
        <v>204</v>
      </c>
      <c r="C25" s="65" t="s">
        <v>205</v>
      </c>
      <c r="D25" s="65" t="s">
        <v>27</v>
      </c>
      <c r="E25" s="171">
        <v>0</v>
      </c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>
        <v>0</v>
      </c>
      <c r="N25" s="171">
        <v>0</v>
      </c>
      <c r="O25" s="171"/>
      <c r="P25" s="171"/>
    </row>
    <row r="26" spans="2:16" ht="15">
      <c r="B26" s="32" t="s">
        <v>206</v>
      </c>
      <c r="C26" s="65" t="s">
        <v>207</v>
      </c>
      <c r="D26" s="65" t="s">
        <v>27</v>
      </c>
      <c r="E26" s="171">
        <v>705.4806549799999</v>
      </c>
      <c r="F26" s="171">
        <v>725.2020061999999</v>
      </c>
      <c r="G26" s="171">
        <v>764.8925933</v>
      </c>
      <c r="H26" s="171">
        <v>868.5334048700001</v>
      </c>
      <c r="I26" s="171">
        <v>873.9920779700001</v>
      </c>
      <c r="J26" s="171">
        <v>898.5036848300001</v>
      </c>
      <c r="K26" s="171">
        <v>966.92102434</v>
      </c>
      <c r="L26" s="171">
        <v>1004.65614553</v>
      </c>
      <c r="M26" s="171">
        <v>1046.85210413</v>
      </c>
      <c r="N26" s="171">
        <v>1067.69739123</v>
      </c>
      <c r="O26" s="171"/>
      <c r="P26" s="171"/>
    </row>
    <row r="27" spans="2:16" ht="15">
      <c r="B27" s="32" t="s">
        <v>208</v>
      </c>
      <c r="C27" s="64" t="s">
        <v>209</v>
      </c>
      <c r="D27" s="64" t="s">
        <v>27</v>
      </c>
      <c r="E27" s="171">
        <v>4869.29166088</v>
      </c>
      <c r="F27" s="171">
        <v>5077.993665260001</v>
      </c>
      <c r="G27" s="171">
        <v>5132.499387709999</v>
      </c>
      <c r="H27" s="171">
        <v>5323.9402826</v>
      </c>
      <c r="I27" s="171">
        <v>4852.68230701</v>
      </c>
      <c r="J27" s="171">
        <v>4067.8351570100003</v>
      </c>
      <c r="K27" s="171">
        <v>4020.139486440001</v>
      </c>
      <c r="L27" s="171">
        <v>4119.309484609999</v>
      </c>
      <c r="M27" s="171">
        <v>4150.83268259</v>
      </c>
      <c r="N27" s="171">
        <v>4512.827583029999</v>
      </c>
      <c r="O27" s="171"/>
      <c r="P27" s="171"/>
    </row>
    <row r="28" spans="2:16" ht="15">
      <c r="B28" s="32" t="s">
        <v>210</v>
      </c>
      <c r="C28" s="64" t="s">
        <v>211</v>
      </c>
      <c r="D28" s="64" t="s">
        <v>27</v>
      </c>
      <c r="E28" s="171">
        <v>0</v>
      </c>
      <c r="F28" s="171">
        <v>0</v>
      </c>
      <c r="G28" s="171">
        <v>0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0</v>
      </c>
      <c r="N28" s="171">
        <v>0</v>
      </c>
      <c r="O28" s="171"/>
      <c r="P28" s="171"/>
    </row>
    <row r="29" spans="2:16" ht="15">
      <c r="B29" s="32" t="s">
        <v>212</v>
      </c>
      <c r="C29" s="64" t="s">
        <v>213</v>
      </c>
      <c r="D29" s="64" t="s">
        <v>27</v>
      </c>
      <c r="E29" s="171">
        <v>132.28938065</v>
      </c>
      <c r="F29" s="171">
        <v>76.81789249999999</v>
      </c>
      <c r="G29" s="171">
        <v>64.83255587000001</v>
      </c>
      <c r="H29" s="171">
        <v>212.66536837</v>
      </c>
      <c r="I29" s="171">
        <v>186.55143841</v>
      </c>
      <c r="J29" s="171">
        <v>80.20423491</v>
      </c>
      <c r="K29" s="171">
        <v>77.33659623000001</v>
      </c>
      <c r="L29" s="171">
        <v>287.8246978</v>
      </c>
      <c r="M29" s="171">
        <v>234.40145951</v>
      </c>
      <c r="N29" s="171">
        <v>149.17579421</v>
      </c>
      <c r="O29" s="171"/>
      <c r="P29" s="171"/>
    </row>
    <row r="30" spans="2:16" ht="15">
      <c r="B30" s="32" t="s">
        <v>214</v>
      </c>
      <c r="C30" s="64" t="s">
        <v>215</v>
      </c>
      <c r="D30" s="64" t="s">
        <v>27</v>
      </c>
      <c r="E30" s="171">
        <v>547.32688039</v>
      </c>
      <c r="F30" s="171">
        <v>337.64025432</v>
      </c>
      <c r="G30" s="171">
        <v>1366.6350061599999</v>
      </c>
      <c r="H30" s="171">
        <v>1345.58817605</v>
      </c>
      <c r="I30" s="171">
        <v>522.02594492</v>
      </c>
      <c r="J30" s="171">
        <v>379.167755</v>
      </c>
      <c r="K30" s="171">
        <v>1600.4836412700001</v>
      </c>
      <c r="L30" s="171">
        <v>1477.0623251</v>
      </c>
      <c r="M30" s="171">
        <v>653.29344083</v>
      </c>
      <c r="N30" s="171">
        <v>421.68321882000004</v>
      </c>
      <c r="O30" s="171"/>
      <c r="P30" s="171"/>
    </row>
    <row r="31" spans="2:16" ht="15">
      <c r="B31" s="32" t="s">
        <v>216</v>
      </c>
      <c r="C31" s="65" t="s">
        <v>217</v>
      </c>
      <c r="D31" s="65" t="s">
        <v>27</v>
      </c>
      <c r="E31" s="171">
        <v>547.25320133</v>
      </c>
      <c r="F31" s="171">
        <v>337.52598584</v>
      </c>
      <c r="G31" s="171">
        <v>1366.52215005</v>
      </c>
      <c r="H31" s="171">
        <v>1345.51060885</v>
      </c>
      <c r="I31" s="171">
        <v>521.8913631300001</v>
      </c>
      <c r="J31" s="171">
        <v>379.07958667</v>
      </c>
      <c r="K31" s="171">
        <v>1600.34435875</v>
      </c>
      <c r="L31" s="171">
        <v>1476.95178771</v>
      </c>
      <c r="M31" s="171">
        <v>653.16530818</v>
      </c>
      <c r="N31" s="171">
        <v>421.41846921</v>
      </c>
      <c r="O31" s="171"/>
      <c r="P31" s="171"/>
    </row>
    <row r="32" spans="2:16" ht="15">
      <c r="B32" s="32" t="s">
        <v>218</v>
      </c>
      <c r="C32" s="65" t="s">
        <v>219</v>
      </c>
      <c r="D32" s="65" t="s">
        <v>27</v>
      </c>
      <c r="E32" s="171">
        <v>0.07367905999999999</v>
      </c>
      <c r="F32" s="171">
        <v>0.11426848</v>
      </c>
      <c r="G32" s="171">
        <v>0.11285611000000001</v>
      </c>
      <c r="H32" s="171">
        <v>0.0775672</v>
      </c>
      <c r="I32" s="171">
        <v>0.13458178999999998</v>
      </c>
      <c r="J32" s="171">
        <v>0.08816832999999999</v>
      </c>
      <c r="K32" s="171">
        <v>0.13928252</v>
      </c>
      <c r="L32" s="171">
        <v>0.11053739</v>
      </c>
      <c r="M32" s="171">
        <v>0.12813265</v>
      </c>
      <c r="N32" s="171">
        <v>0.26474960999999997</v>
      </c>
      <c r="O32" s="171"/>
      <c r="P32" s="171"/>
    </row>
    <row r="33" spans="2:16" ht="15">
      <c r="B33" s="32" t="s">
        <v>220</v>
      </c>
      <c r="C33" s="64" t="s">
        <v>221</v>
      </c>
      <c r="D33" s="64" t="s">
        <v>27</v>
      </c>
      <c r="E33" s="171">
        <v>0</v>
      </c>
      <c r="F33" s="171">
        <v>0</v>
      </c>
      <c r="G33" s="171">
        <v>0</v>
      </c>
      <c r="H33" s="171">
        <v>0</v>
      </c>
      <c r="I33" s="171">
        <v>0</v>
      </c>
      <c r="J33" s="171">
        <v>0</v>
      </c>
      <c r="K33" s="171">
        <v>0</v>
      </c>
      <c r="L33" s="171">
        <v>0</v>
      </c>
      <c r="M33" s="171">
        <v>0</v>
      </c>
      <c r="N33" s="171">
        <v>0</v>
      </c>
      <c r="O33" s="171"/>
      <c r="P33" s="171"/>
    </row>
    <row r="34" spans="2:16" ht="15">
      <c r="B34" s="30" t="s">
        <v>222</v>
      </c>
      <c r="C34" s="63" t="s">
        <v>223</v>
      </c>
      <c r="D34" s="63" t="s">
        <v>27</v>
      </c>
      <c r="E34" s="171">
        <v>1099.0344889299997</v>
      </c>
      <c r="F34" s="171">
        <v>1230.8885743600001</v>
      </c>
      <c r="G34" s="171">
        <v>1393.4223949299999</v>
      </c>
      <c r="H34" s="171">
        <v>1564.4444441900002</v>
      </c>
      <c r="I34" s="171">
        <v>1326.92154903</v>
      </c>
      <c r="J34" s="171">
        <v>1460.09578163</v>
      </c>
      <c r="K34" s="171">
        <v>1663.22738354</v>
      </c>
      <c r="L34" s="171">
        <v>2050.41535008</v>
      </c>
      <c r="M34" s="171">
        <v>1551.23204966</v>
      </c>
      <c r="N34" s="171">
        <v>1647.1968295400002</v>
      </c>
      <c r="O34" s="171"/>
      <c r="P34" s="171"/>
    </row>
    <row r="35" spans="2:16" ht="15">
      <c r="B35" s="32" t="s">
        <v>224</v>
      </c>
      <c r="C35" s="64" t="s">
        <v>225</v>
      </c>
      <c r="D35" s="64" t="s">
        <v>27</v>
      </c>
      <c r="E35" s="171">
        <v>1099.0344889299997</v>
      </c>
      <c r="F35" s="171">
        <v>1230.8885743600001</v>
      </c>
      <c r="G35" s="171">
        <v>1393.4223949299999</v>
      </c>
      <c r="H35" s="171">
        <v>1564.4444441900002</v>
      </c>
      <c r="I35" s="171">
        <v>1326.92154903</v>
      </c>
      <c r="J35" s="171">
        <v>1460.09578163</v>
      </c>
      <c r="K35" s="171">
        <v>1663.22738354</v>
      </c>
      <c r="L35" s="171">
        <v>2050.41535008</v>
      </c>
      <c r="M35" s="171">
        <v>1551.23204966</v>
      </c>
      <c r="N35" s="171">
        <v>1647.1968295400002</v>
      </c>
      <c r="O35" s="171"/>
      <c r="P35" s="171"/>
    </row>
    <row r="36" spans="2:16" ht="15">
      <c r="B36" s="32" t="s">
        <v>226</v>
      </c>
      <c r="C36" s="64" t="s">
        <v>227</v>
      </c>
      <c r="D36" s="64" t="s">
        <v>27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  <c r="N36" s="171">
        <v>0</v>
      </c>
      <c r="O36" s="171"/>
      <c r="P36" s="171"/>
    </row>
    <row r="37" spans="2:16" ht="15">
      <c r="B37" s="32" t="s">
        <v>228</v>
      </c>
      <c r="C37" s="64" t="s">
        <v>229</v>
      </c>
      <c r="D37" s="64" t="s">
        <v>27</v>
      </c>
      <c r="E37" s="171">
        <v>0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0</v>
      </c>
      <c r="L37" s="171">
        <v>0</v>
      </c>
      <c r="M37" s="171">
        <v>0</v>
      </c>
      <c r="N37" s="171">
        <v>0</v>
      </c>
      <c r="O37" s="171"/>
      <c r="P37" s="171"/>
    </row>
    <row r="38" spans="2:16" ht="15">
      <c r="B38" s="32" t="s">
        <v>230</v>
      </c>
      <c r="C38" s="64" t="s">
        <v>231</v>
      </c>
      <c r="D38" s="64" t="s">
        <v>27</v>
      </c>
      <c r="E38" s="171">
        <v>0</v>
      </c>
      <c r="F38" s="171">
        <v>0</v>
      </c>
      <c r="G38" s="171">
        <v>0</v>
      </c>
      <c r="H38" s="171">
        <v>0</v>
      </c>
      <c r="I38" s="171">
        <v>0</v>
      </c>
      <c r="J38" s="171">
        <v>0</v>
      </c>
      <c r="K38" s="171">
        <v>0</v>
      </c>
      <c r="L38" s="171">
        <v>0</v>
      </c>
      <c r="M38" s="171">
        <v>0</v>
      </c>
      <c r="N38" s="171">
        <v>0</v>
      </c>
      <c r="O38" s="171"/>
      <c r="P38" s="171"/>
    </row>
    <row r="39" spans="2:16" ht="15">
      <c r="B39" s="32" t="s">
        <v>232</v>
      </c>
      <c r="C39" s="64" t="s">
        <v>233</v>
      </c>
      <c r="D39" s="64" t="s">
        <v>27</v>
      </c>
      <c r="E39" s="171">
        <v>0</v>
      </c>
      <c r="F39" s="171">
        <v>0</v>
      </c>
      <c r="G39" s="171">
        <v>0</v>
      </c>
      <c r="H39" s="171">
        <v>0</v>
      </c>
      <c r="I39" s="171">
        <v>0</v>
      </c>
      <c r="J39" s="171">
        <v>0</v>
      </c>
      <c r="K39" s="171">
        <v>0</v>
      </c>
      <c r="L39" s="171">
        <v>0</v>
      </c>
      <c r="M39" s="171">
        <v>0</v>
      </c>
      <c r="N39" s="171">
        <v>0</v>
      </c>
      <c r="O39" s="171"/>
      <c r="P39" s="171"/>
    </row>
    <row r="40" spans="2:16" ht="15">
      <c r="B40" s="32" t="s">
        <v>234</v>
      </c>
      <c r="C40" s="64" t="s">
        <v>235</v>
      </c>
      <c r="D40" s="64" t="s">
        <v>27</v>
      </c>
      <c r="E40" s="171">
        <v>0</v>
      </c>
      <c r="F40" s="171">
        <v>0</v>
      </c>
      <c r="G40" s="171">
        <v>0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/>
      <c r="P40" s="171"/>
    </row>
    <row r="41" spans="2:16" ht="15">
      <c r="B41" s="61" t="s">
        <v>236</v>
      </c>
      <c r="C41" s="66" t="s">
        <v>237</v>
      </c>
      <c r="D41" s="66" t="s">
        <v>27</v>
      </c>
      <c r="E41" s="171">
        <v>0</v>
      </c>
      <c r="F41" s="171">
        <v>0</v>
      </c>
      <c r="G41" s="171">
        <v>0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  <c r="M41" s="171">
        <v>0</v>
      </c>
      <c r="N41" s="171">
        <v>0</v>
      </c>
      <c r="O41" s="171"/>
      <c r="P41" s="171"/>
    </row>
    <row r="42" spans="2:16" ht="15">
      <c r="B42" s="30" t="s">
        <v>32</v>
      </c>
      <c r="C42" s="25" t="s">
        <v>238</v>
      </c>
      <c r="D42" s="25" t="s">
        <v>27</v>
      </c>
      <c r="E42" s="171">
        <v>0</v>
      </c>
      <c r="F42" s="171">
        <v>0</v>
      </c>
      <c r="G42" s="171">
        <v>0</v>
      </c>
      <c r="H42" s="171">
        <v>0</v>
      </c>
      <c r="I42" s="171">
        <v>12.01442009</v>
      </c>
      <c r="J42" s="171">
        <v>14.38999682</v>
      </c>
      <c r="K42" s="171">
        <v>11.356053249999999</v>
      </c>
      <c r="L42" s="171">
        <v>14.36422813072727</v>
      </c>
      <c r="M42" s="171">
        <v>13.402217120000001</v>
      </c>
      <c r="N42" s="171">
        <v>17.99606397</v>
      </c>
      <c r="O42" s="171"/>
      <c r="P42" s="171"/>
    </row>
    <row r="43" spans="2:16" ht="15">
      <c r="B43" s="30" t="s">
        <v>239</v>
      </c>
      <c r="C43" s="63" t="s">
        <v>240</v>
      </c>
      <c r="D43" s="63" t="s">
        <v>27</v>
      </c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0</v>
      </c>
      <c r="K43" s="171">
        <v>0</v>
      </c>
      <c r="L43" s="171">
        <v>0</v>
      </c>
      <c r="M43" s="171">
        <v>0</v>
      </c>
      <c r="N43" s="171">
        <v>0</v>
      </c>
      <c r="O43" s="171"/>
      <c r="P43" s="171"/>
    </row>
    <row r="44" spans="2:16" ht="15">
      <c r="B44" s="32" t="s">
        <v>241</v>
      </c>
      <c r="C44" s="64" t="s">
        <v>242</v>
      </c>
      <c r="D44" s="64" t="s">
        <v>27</v>
      </c>
      <c r="E44" s="171">
        <v>0</v>
      </c>
      <c r="F44" s="171">
        <v>0</v>
      </c>
      <c r="G44" s="171">
        <v>0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1"/>
      <c r="P44" s="171"/>
    </row>
    <row r="45" spans="2:16" ht="15">
      <c r="B45" s="32" t="s">
        <v>243</v>
      </c>
      <c r="C45" s="64" t="s">
        <v>244</v>
      </c>
      <c r="D45" s="64" t="s">
        <v>27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/>
      <c r="P45" s="171"/>
    </row>
    <row r="46" spans="2:16" ht="15">
      <c r="B46" s="32" t="s">
        <v>245</v>
      </c>
      <c r="C46" s="64" t="s">
        <v>246</v>
      </c>
      <c r="D46" s="64" t="s">
        <v>27</v>
      </c>
      <c r="E46" s="171">
        <v>0</v>
      </c>
      <c r="F46" s="171">
        <v>0</v>
      </c>
      <c r="G46" s="171">
        <v>0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/>
      <c r="P46" s="171"/>
    </row>
    <row r="47" spans="2:16" ht="15">
      <c r="B47" s="32" t="s">
        <v>247</v>
      </c>
      <c r="C47" s="64" t="s">
        <v>248</v>
      </c>
      <c r="D47" s="64" t="s">
        <v>27</v>
      </c>
      <c r="E47" s="171">
        <v>0</v>
      </c>
      <c r="F47" s="171">
        <v>0</v>
      </c>
      <c r="G47" s="171">
        <v>0</v>
      </c>
      <c r="H47" s="171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0</v>
      </c>
      <c r="N47" s="171">
        <v>0</v>
      </c>
      <c r="O47" s="171"/>
      <c r="P47" s="171"/>
    </row>
    <row r="48" spans="2:16" ht="15">
      <c r="B48" s="30" t="s">
        <v>249</v>
      </c>
      <c r="C48" s="63" t="s">
        <v>250</v>
      </c>
      <c r="D48" s="63" t="s">
        <v>27</v>
      </c>
      <c r="E48" s="171">
        <v>0</v>
      </c>
      <c r="F48" s="171">
        <v>0</v>
      </c>
      <c r="G48" s="171">
        <v>0</v>
      </c>
      <c r="H48" s="171">
        <v>0</v>
      </c>
      <c r="I48" s="171">
        <v>12.01442009</v>
      </c>
      <c r="J48" s="171">
        <v>14.38999682</v>
      </c>
      <c r="K48" s="171">
        <v>11.356053249999999</v>
      </c>
      <c r="L48" s="171">
        <v>14.36422813072727</v>
      </c>
      <c r="M48" s="171">
        <v>13.402217120000001</v>
      </c>
      <c r="N48" s="171">
        <v>17.99606397</v>
      </c>
      <c r="O48" s="171"/>
      <c r="P48" s="171"/>
    </row>
    <row r="49" spans="2:16" ht="15">
      <c r="B49" s="32" t="s">
        <v>251</v>
      </c>
      <c r="C49" s="64" t="s">
        <v>242</v>
      </c>
      <c r="D49" s="64" t="s">
        <v>27</v>
      </c>
      <c r="E49" s="171">
        <v>0</v>
      </c>
      <c r="F49" s="171">
        <v>0</v>
      </c>
      <c r="G49" s="171">
        <v>0</v>
      </c>
      <c r="H49" s="171">
        <v>0</v>
      </c>
      <c r="I49" s="171">
        <v>0</v>
      </c>
      <c r="J49" s="171">
        <v>0</v>
      </c>
      <c r="K49" s="171">
        <v>0</v>
      </c>
      <c r="L49" s="171">
        <v>0</v>
      </c>
      <c r="M49" s="171">
        <v>0</v>
      </c>
      <c r="N49" s="171">
        <v>0</v>
      </c>
      <c r="O49" s="171"/>
      <c r="P49" s="171"/>
    </row>
    <row r="50" spans="2:16" ht="15">
      <c r="B50" s="32" t="s">
        <v>252</v>
      </c>
      <c r="C50" s="64" t="s">
        <v>244</v>
      </c>
      <c r="D50" s="64" t="s">
        <v>27</v>
      </c>
      <c r="E50" s="171">
        <v>0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/>
      <c r="P50" s="171"/>
    </row>
    <row r="51" spans="2:16" ht="15">
      <c r="B51" s="33" t="s">
        <v>253</v>
      </c>
      <c r="C51" s="67" t="s">
        <v>254</v>
      </c>
      <c r="D51" s="67" t="s">
        <v>27</v>
      </c>
      <c r="E51" s="171">
        <v>0</v>
      </c>
      <c r="F51" s="171">
        <v>0</v>
      </c>
      <c r="G51" s="171">
        <v>0</v>
      </c>
      <c r="H51" s="171">
        <v>0</v>
      </c>
      <c r="I51" s="171">
        <v>12.01442009</v>
      </c>
      <c r="J51" s="171">
        <v>14.38999682</v>
      </c>
      <c r="K51" s="171">
        <v>11.356053249999999</v>
      </c>
      <c r="L51" s="171">
        <v>14.36422813072727</v>
      </c>
      <c r="M51" s="171">
        <v>13.402217120000001</v>
      </c>
      <c r="N51" s="171">
        <v>17.99606397</v>
      </c>
      <c r="O51" s="171"/>
      <c r="P51" s="171"/>
    </row>
    <row r="52" spans="2:16" ht="15">
      <c r="B52" s="30" t="s">
        <v>34</v>
      </c>
      <c r="C52" s="25" t="s">
        <v>255</v>
      </c>
      <c r="D52" s="25" t="s">
        <v>27</v>
      </c>
      <c r="E52" s="171">
        <v>670.7234384799999</v>
      </c>
      <c r="F52" s="171">
        <v>519.4417783599998</v>
      </c>
      <c r="G52" s="171">
        <v>475.6137466900001</v>
      </c>
      <c r="H52" s="171">
        <v>1397.7623115300014</v>
      </c>
      <c r="I52" s="171">
        <v>358.96203623</v>
      </c>
      <c r="J52" s="171">
        <v>677.5229195200001</v>
      </c>
      <c r="K52" s="171">
        <v>531.2923896199998</v>
      </c>
      <c r="L52" s="171">
        <v>1193.0262414999997</v>
      </c>
      <c r="M52" s="171">
        <v>481.6358032099997</v>
      </c>
      <c r="N52" s="171">
        <v>744.1503954200001</v>
      </c>
      <c r="O52" s="171"/>
      <c r="P52" s="171"/>
    </row>
    <row r="53" spans="2:16" ht="15">
      <c r="B53" s="30" t="s">
        <v>256</v>
      </c>
      <c r="C53" s="63" t="s">
        <v>257</v>
      </c>
      <c r="D53" s="63" t="s">
        <v>27</v>
      </c>
      <c r="E53" s="171">
        <v>131.60233485999998</v>
      </c>
      <c r="F53" s="171">
        <v>33.078153040000004</v>
      </c>
      <c r="G53" s="171">
        <v>448.35268076</v>
      </c>
      <c r="H53" s="171">
        <v>5.88442727</v>
      </c>
      <c r="I53" s="171">
        <v>331.50554174</v>
      </c>
      <c r="J53" s="171">
        <v>598.19032785</v>
      </c>
      <c r="K53" s="171">
        <v>496.8430874</v>
      </c>
      <c r="L53" s="171">
        <v>731.5372021500001</v>
      </c>
      <c r="M53" s="171">
        <v>441.19911472</v>
      </c>
      <c r="N53" s="171">
        <v>656.59458032</v>
      </c>
      <c r="O53" s="171"/>
      <c r="P53" s="171"/>
    </row>
    <row r="54" spans="2:16" ht="15">
      <c r="B54" s="32" t="s">
        <v>258</v>
      </c>
      <c r="C54" s="64" t="s">
        <v>259</v>
      </c>
      <c r="D54" s="64" t="s">
        <v>27</v>
      </c>
      <c r="E54" s="171">
        <v>72.201</v>
      </c>
      <c r="F54" s="171">
        <v>16.315020230000002</v>
      </c>
      <c r="G54" s="171">
        <v>307.27235273</v>
      </c>
      <c r="H54" s="171">
        <v>5.88442727</v>
      </c>
      <c r="I54" s="171">
        <v>331.50554174</v>
      </c>
      <c r="J54" s="171">
        <v>598.19032785</v>
      </c>
      <c r="K54" s="171">
        <v>496.8430874</v>
      </c>
      <c r="L54" s="171">
        <v>718.9281791500001</v>
      </c>
      <c r="M54" s="171">
        <v>441.19911472</v>
      </c>
      <c r="N54" s="171">
        <v>649.4777134</v>
      </c>
      <c r="O54" s="171"/>
      <c r="P54" s="171"/>
    </row>
    <row r="55" spans="2:16" ht="15">
      <c r="B55" s="32" t="s">
        <v>260</v>
      </c>
      <c r="C55" s="64" t="s">
        <v>261</v>
      </c>
      <c r="D55" s="64" t="s">
        <v>27</v>
      </c>
      <c r="E55" s="171">
        <v>59.40133486</v>
      </c>
      <c r="F55" s="171">
        <v>16.763132810000002</v>
      </c>
      <c r="G55" s="171">
        <v>141.08032803</v>
      </c>
      <c r="H55" s="171">
        <v>0</v>
      </c>
      <c r="I55" s="171">
        <v>0</v>
      </c>
      <c r="J55" s="171">
        <v>0</v>
      </c>
      <c r="K55" s="171">
        <v>0</v>
      </c>
      <c r="L55" s="171">
        <v>12.609023</v>
      </c>
      <c r="M55" s="171">
        <v>0</v>
      </c>
      <c r="N55" s="171">
        <v>7.116866920000007</v>
      </c>
      <c r="O55" s="171"/>
      <c r="P55" s="171"/>
    </row>
    <row r="56" spans="2:16" ht="15">
      <c r="B56" s="30" t="s">
        <v>262</v>
      </c>
      <c r="C56" s="63" t="s">
        <v>263</v>
      </c>
      <c r="D56" s="63" t="s">
        <v>27</v>
      </c>
      <c r="E56" s="171">
        <v>551.9891496600001</v>
      </c>
      <c r="F56" s="171">
        <v>731.6001106</v>
      </c>
      <c r="G56" s="171">
        <v>317.18768582999996</v>
      </c>
      <c r="H56" s="171">
        <v>1521.36179348</v>
      </c>
      <c r="I56" s="171">
        <v>19.41287869</v>
      </c>
      <c r="J56" s="171">
        <v>68.69598322</v>
      </c>
      <c r="K56" s="171">
        <v>23.85406987</v>
      </c>
      <c r="L56" s="171">
        <v>453.41398285</v>
      </c>
      <c r="M56" s="171">
        <v>35.13668849</v>
      </c>
      <c r="N56" s="171">
        <v>71.02986779999999</v>
      </c>
      <c r="O56" s="171"/>
      <c r="P56" s="171"/>
    </row>
    <row r="57" spans="2:16" ht="15">
      <c r="B57" s="32" t="s">
        <v>264</v>
      </c>
      <c r="C57" s="64" t="s">
        <v>265</v>
      </c>
      <c r="D57" s="64" t="s">
        <v>27</v>
      </c>
      <c r="E57" s="171">
        <v>543.6383389800001</v>
      </c>
      <c r="F57" s="171">
        <v>596.79131623</v>
      </c>
      <c r="G57" s="171">
        <v>169.17462736</v>
      </c>
      <c r="H57" s="171">
        <v>58.28730174</v>
      </c>
      <c r="I57" s="171">
        <v>0</v>
      </c>
      <c r="J57" s="171">
        <v>0</v>
      </c>
      <c r="K57" s="171">
        <v>0</v>
      </c>
      <c r="L57" s="171">
        <v>9.40993197</v>
      </c>
      <c r="M57" s="171">
        <v>0</v>
      </c>
      <c r="N57" s="171">
        <v>0</v>
      </c>
      <c r="O57" s="171"/>
      <c r="P57" s="171"/>
    </row>
    <row r="58" spans="2:16" ht="15">
      <c r="B58" s="32" t="s">
        <v>266</v>
      </c>
      <c r="C58" s="64" t="s">
        <v>267</v>
      </c>
      <c r="D58" s="64" t="s">
        <v>27</v>
      </c>
      <c r="E58" s="171">
        <v>8.35081068</v>
      </c>
      <c r="F58" s="171">
        <v>134.80879437000002</v>
      </c>
      <c r="G58" s="171">
        <v>148.01305847</v>
      </c>
      <c r="H58" s="171">
        <v>1463.07449174</v>
      </c>
      <c r="I58" s="171">
        <v>19.41287869</v>
      </c>
      <c r="J58" s="171">
        <v>68.69598322</v>
      </c>
      <c r="K58" s="171">
        <v>23.85406987</v>
      </c>
      <c r="L58" s="171">
        <v>444.00405088</v>
      </c>
      <c r="M58" s="171">
        <v>35.13668849</v>
      </c>
      <c r="N58" s="171">
        <v>71.02986779999999</v>
      </c>
      <c r="O58" s="171"/>
      <c r="P58" s="171"/>
    </row>
    <row r="59" spans="2:16" ht="15">
      <c r="B59" s="30" t="s">
        <v>268</v>
      </c>
      <c r="C59" s="63" t="s">
        <v>269</v>
      </c>
      <c r="D59" s="63" t="s">
        <v>27</v>
      </c>
      <c r="E59" s="171">
        <v>-12.868046040000081</v>
      </c>
      <c r="F59" s="171">
        <v>-245.23648528000012</v>
      </c>
      <c r="G59" s="171">
        <v>-289.9266198999999</v>
      </c>
      <c r="H59" s="171">
        <v>-129.48390921999862</v>
      </c>
      <c r="I59" s="171">
        <v>8.043615799999998</v>
      </c>
      <c r="J59" s="171">
        <v>10.63660845000004</v>
      </c>
      <c r="K59" s="171">
        <v>10.595232349999776</v>
      </c>
      <c r="L59" s="171">
        <v>8.075056499999732</v>
      </c>
      <c r="M59" s="171">
        <v>5.299999999999727</v>
      </c>
      <c r="N59" s="171">
        <v>16.525947300000098</v>
      </c>
      <c r="O59" s="171"/>
      <c r="P59" s="171"/>
    </row>
    <row r="60" spans="2:16" ht="15">
      <c r="B60" s="32" t="s">
        <v>270</v>
      </c>
      <c r="C60" s="64" t="s">
        <v>265</v>
      </c>
      <c r="D60" s="64" t="s">
        <v>27</v>
      </c>
      <c r="E60" s="171">
        <v>-12.868046040000081</v>
      </c>
      <c r="F60" s="171">
        <v>-245.23648528000012</v>
      </c>
      <c r="G60" s="171">
        <v>-289.9266198999999</v>
      </c>
      <c r="H60" s="171">
        <v>-129.48390921999862</v>
      </c>
      <c r="I60" s="171">
        <v>8.043615799999998</v>
      </c>
      <c r="J60" s="171">
        <v>10.63660845000004</v>
      </c>
      <c r="K60" s="171">
        <v>10.595232350000003</v>
      </c>
      <c r="L60" s="171">
        <v>8.075056499999732</v>
      </c>
      <c r="M60" s="171">
        <v>5.2999999999999545</v>
      </c>
      <c r="N60" s="171">
        <v>16.525947300000098</v>
      </c>
      <c r="O60" s="171"/>
      <c r="P60" s="171"/>
    </row>
    <row r="61" spans="2:16" ht="15">
      <c r="B61" s="33" t="s">
        <v>271</v>
      </c>
      <c r="C61" s="67" t="s">
        <v>272</v>
      </c>
      <c r="D61" s="67" t="s">
        <v>27</v>
      </c>
      <c r="E61" s="171">
        <v>0</v>
      </c>
      <c r="F61" s="171">
        <v>0</v>
      </c>
      <c r="G61" s="171">
        <v>0</v>
      </c>
      <c r="H61" s="171">
        <v>0</v>
      </c>
      <c r="I61" s="171">
        <v>0</v>
      </c>
      <c r="J61" s="171">
        <v>0</v>
      </c>
      <c r="K61" s="171">
        <v>0</v>
      </c>
      <c r="L61" s="171">
        <v>0</v>
      </c>
      <c r="M61" s="171">
        <v>0</v>
      </c>
      <c r="N61" s="171">
        <v>0</v>
      </c>
      <c r="O61" s="171"/>
      <c r="P61" s="171"/>
    </row>
    <row r="62" spans="2:16" ht="15">
      <c r="B62" s="30" t="s">
        <v>36</v>
      </c>
      <c r="C62" s="25" t="s">
        <v>273</v>
      </c>
      <c r="D62" s="25" t="s">
        <v>27</v>
      </c>
      <c r="E62" s="171">
        <v>3053.102015305891</v>
      </c>
      <c r="F62" s="171">
        <v>1892.7035492158907</v>
      </c>
      <c r="G62" s="171">
        <v>2201.553980285891</v>
      </c>
      <c r="H62" s="171">
        <v>2053.0994804047637</v>
      </c>
      <c r="I62" s="171">
        <v>2512.6649746500007</v>
      </c>
      <c r="J62" s="171">
        <v>2188.4532334979995</v>
      </c>
      <c r="K62" s="171">
        <v>2855.461969138</v>
      </c>
      <c r="L62" s="171">
        <v>2892.8265543632547</v>
      </c>
      <c r="M62" s="171">
        <v>2841.883595330001</v>
      </c>
      <c r="N62" s="171">
        <v>2511.9004952643427</v>
      </c>
      <c r="O62" s="171"/>
      <c r="P62" s="171"/>
    </row>
    <row r="63" spans="2:16" ht="15">
      <c r="B63" s="30" t="s">
        <v>274</v>
      </c>
      <c r="C63" s="63" t="s">
        <v>275</v>
      </c>
      <c r="D63" s="63" t="s">
        <v>27</v>
      </c>
      <c r="E63" s="171">
        <v>1853.62507985</v>
      </c>
      <c r="F63" s="171">
        <v>617.3790382</v>
      </c>
      <c r="G63" s="171">
        <v>751.16034889</v>
      </c>
      <c r="H63" s="171">
        <v>544.60547679</v>
      </c>
      <c r="I63" s="171">
        <v>767.3278996000001</v>
      </c>
      <c r="J63" s="171">
        <v>527.89506582</v>
      </c>
      <c r="K63" s="171">
        <v>866.0373763199999</v>
      </c>
      <c r="L63" s="171">
        <v>750.3034542989091</v>
      </c>
      <c r="M63" s="171">
        <v>945.5432401300001</v>
      </c>
      <c r="N63" s="171">
        <v>644.6430197</v>
      </c>
      <c r="O63" s="171"/>
      <c r="P63" s="171"/>
    </row>
    <row r="64" spans="2:16" ht="15">
      <c r="B64" s="32" t="s">
        <v>276</v>
      </c>
      <c r="C64" s="64" t="s">
        <v>277</v>
      </c>
      <c r="D64" s="64" t="s">
        <v>27</v>
      </c>
      <c r="E64" s="171">
        <v>711.61744546</v>
      </c>
      <c r="F64" s="171">
        <v>473.48752131</v>
      </c>
      <c r="G64" s="171">
        <v>695.87843619</v>
      </c>
      <c r="H64" s="171">
        <v>461.51220673</v>
      </c>
      <c r="I64" s="171">
        <v>712.1756366800001</v>
      </c>
      <c r="J64" s="171">
        <v>458.56364047</v>
      </c>
      <c r="K64" s="171">
        <v>729.4151519599999</v>
      </c>
      <c r="L64" s="171">
        <v>773.846271238909</v>
      </c>
      <c r="M64" s="171">
        <v>715.70323457</v>
      </c>
      <c r="N64" s="171">
        <v>452.15196778</v>
      </c>
      <c r="O64" s="171"/>
      <c r="P64" s="171"/>
    </row>
    <row r="65" spans="2:16" ht="15">
      <c r="B65" s="32" t="s">
        <v>278</v>
      </c>
      <c r="C65" s="65" t="s">
        <v>279</v>
      </c>
      <c r="D65" s="65" t="s">
        <v>27</v>
      </c>
      <c r="E65" s="171">
        <v>141.76225</v>
      </c>
      <c r="F65" s="171">
        <v>0</v>
      </c>
      <c r="G65" s="171">
        <v>142.84513771</v>
      </c>
      <c r="H65" s="171">
        <v>0.88380258</v>
      </c>
      <c r="I65" s="171">
        <v>150.91172</v>
      </c>
      <c r="J65" s="171">
        <v>0</v>
      </c>
      <c r="K65" s="171">
        <v>152.74258</v>
      </c>
      <c r="L65" s="171">
        <v>0.62305675</v>
      </c>
      <c r="M65" s="171">
        <v>162.2313</v>
      </c>
      <c r="N65" s="171">
        <v>0</v>
      </c>
      <c r="O65" s="171"/>
      <c r="P65" s="171"/>
    </row>
    <row r="66" spans="2:16" ht="15">
      <c r="B66" s="32" t="s">
        <v>280</v>
      </c>
      <c r="C66" s="65" t="s">
        <v>281</v>
      </c>
      <c r="D66" s="65" t="s">
        <v>27</v>
      </c>
      <c r="E66" s="171">
        <v>569.85519546</v>
      </c>
      <c r="F66" s="171">
        <v>473.48752131</v>
      </c>
      <c r="G66" s="171">
        <v>553.03329848</v>
      </c>
      <c r="H66" s="171">
        <v>460.62840415</v>
      </c>
      <c r="I66" s="171">
        <v>561.2639166800001</v>
      </c>
      <c r="J66" s="171">
        <v>458.56364047</v>
      </c>
      <c r="K66" s="171">
        <v>576.6725719599999</v>
      </c>
      <c r="L66" s="171">
        <v>773.223214488909</v>
      </c>
      <c r="M66" s="171">
        <v>553.4719345699999</v>
      </c>
      <c r="N66" s="171">
        <v>452.15196778</v>
      </c>
      <c r="O66" s="171"/>
      <c r="P66" s="171"/>
    </row>
    <row r="67" spans="2:16" ht="15">
      <c r="B67" s="32" t="s">
        <v>282</v>
      </c>
      <c r="C67" s="65" t="s">
        <v>269</v>
      </c>
      <c r="D67" s="65" t="s">
        <v>27</v>
      </c>
      <c r="E67" s="171">
        <v>0</v>
      </c>
      <c r="F67" s="171">
        <v>0</v>
      </c>
      <c r="G67" s="171">
        <v>0</v>
      </c>
      <c r="H67" s="171">
        <v>0</v>
      </c>
      <c r="I67" s="171">
        <v>0</v>
      </c>
      <c r="J67" s="171">
        <v>0</v>
      </c>
      <c r="K67" s="171">
        <v>0</v>
      </c>
      <c r="L67" s="171">
        <v>0</v>
      </c>
      <c r="M67" s="171">
        <v>0</v>
      </c>
      <c r="N67" s="171">
        <v>0</v>
      </c>
      <c r="O67" s="171"/>
      <c r="P67" s="171"/>
    </row>
    <row r="68" spans="2:16" ht="15">
      <c r="B68" s="32" t="s">
        <v>283</v>
      </c>
      <c r="C68" s="64" t="s">
        <v>284</v>
      </c>
      <c r="D68" s="64" t="s">
        <v>27</v>
      </c>
      <c r="E68" s="171">
        <v>1000</v>
      </c>
      <c r="F68" s="171">
        <v>0</v>
      </c>
      <c r="G68" s="171">
        <v>0</v>
      </c>
      <c r="H68" s="171">
        <v>0</v>
      </c>
      <c r="I68" s="171">
        <v>0</v>
      </c>
      <c r="J68" s="171">
        <v>0</v>
      </c>
      <c r="K68" s="171">
        <v>0</v>
      </c>
      <c r="L68" s="171">
        <v>0</v>
      </c>
      <c r="M68" s="171">
        <v>0</v>
      </c>
      <c r="N68" s="171">
        <v>0</v>
      </c>
      <c r="O68" s="171"/>
      <c r="P68" s="171"/>
    </row>
    <row r="69" spans="2:16" ht="15">
      <c r="B69" s="32" t="s">
        <v>285</v>
      </c>
      <c r="C69" s="64" t="s">
        <v>286</v>
      </c>
      <c r="D69" s="64" t="s">
        <v>27</v>
      </c>
      <c r="E69" s="171">
        <v>0</v>
      </c>
      <c r="F69" s="171">
        <v>0</v>
      </c>
      <c r="G69" s="171">
        <v>0</v>
      </c>
      <c r="H69" s="171">
        <v>0</v>
      </c>
      <c r="I69" s="171">
        <v>0</v>
      </c>
      <c r="J69" s="171">
        <v>0</v>
      </c>
      <c r="K69" s="171">
        <v>0</v>
      </c>
      <c r="L69" s="171">
        <v>0</v>
      </c>
      <c r="M69" s="171">
        <v>0</v>
      </c>
      <c r="N69" s="171">
        <v>0</v>
      </c>
      <c r="O69" s="171"/>
      <c r="P69" s="171"/>
    </row>
    <row r="70" spans="2:16" ht="15">
      <c r="B70" s="32" t="s">
        <v>287</v>
      </c>
      <c r="C70" s="64" t="s">
        <v>288</v>
      </c>
      <c r="D70" s="64" t="s">
        <v>27</v>
      </c>
      <c r="E70" s="171">
        <v>0</v>
      </c>
      <c r="F70" s="171">
        <v>0</v>
      </c>
      <c r="G70" s="171">
        <v>0</v>
      </c>
      <c r="H70" s="171">
        <v>0</v>
      </c>
      <c r="I70" s="171">
        <v>0</v>
      </c>
      <c r="J70" s="171">
        <v>0</v>
      </c>
      <c r="K70" s="171">
        <v>0</v>
      </c>
      <c r="L70" s="171">
        <v>0</v>
      </c>
      <c r="M70" s="171">
        <v>0</v>
      </c>
      <c r="N70" s="171">
        <v>0</v>
      </c>
      <c r="O70" s="171"/>
      <c r="P70" s="171"/>
    </row>
    <row r="71" spans="2:16" ht="15">
      <c r="B71" s="32" t="s">
        <v>289</v>
      </c>
      <c r="C71" s="64" t="s">
        <v>290</v>
      </c>
      <c r="D71" s="64" t="s">
        <v>27</v>
      </c>
      <c r="E71" s="171">
        <v>142.00763439</v>
      </c>
      <c r="F71" s="171">
        <v>143.89151688999996</v>
      </c>
      <c r="G71" s="171">
        <v>55.2819127</v>
      </c>
      <c r="H71" s="171">
        <v>83.09327005999998</v>
      </c>
      <c r="I71" s="171">
        <v>55.15226292</v>
      </c>
      <c r="J71" s="171">
        <v>69.33142535000003</v>
      </c>
      <c r="K71" s="171">
        <v>136.62222436000002</v>
      </c>
      <c r="L71" s="171">
        <v>-23.54281694</v>
      </c>
      <c r="M71" s="171">
        <v>229.84000556</v>
      </c>
      <c r="N71" s="171">
        <v>192.49105191999996</v>
      </c>
      <c r="O71" s="171"/>
      <c r="P71" s="171"/>
    </row>
    <row r="72" spans="2:16" ht="15">
      <c r="B72" s="32" t="s">
        <v>291</v>
      </c>
      <c r="C72" s="64" t="s">
        <v>292</v>
      </c>
      <c r="D72" s="64" t="s">
        <v>27</v>
      </c>
      <c r="E72" s="171">
        <v>0</v>
      </c>
      <c r="F72" s="171">
        <v>0</v>
      </c>
      <c r="G72" s="171">
        <v>0</v>
      </c>
      <c r="H72" s="171">
        <v>0</v>
      </c>
      <c r="I72" s="171">
        <v>0</v>
      </c>
      <c r="J72" s="171">
        <v>0</v>
      </c>
      <c r="K72" s="171">
        <v>0</v>
      </c>
      <c r="L72" s="171">
        <v>0</v>
      </c>
      <c r="M72" s="171">
        <v>0</v>
      </c>
      <c r="N72" s="171">
        <v>0</v>
      </c>
      <c r="O72" s="171"/>
      <c r="P72" s="171"/>
    </row>
    <row r="73" spans="2:16" ht="15">
      <c r="B73" s="30" t="s">
        <v>293</v>
      </c>
      <c r="C73" s="63" t="s">
        <v>294</v>
      </c>
      <c r="D73" s="63" t="s">
        <v>27</v>
      </c>
      <c r="E73" s="171">
        <v>760.2134396800002</v>
      </c>
      <c r="F73" s="171">
        <v>847.30535976</v>
      </c>
      <c r="G73" s="171">
        <v>928.15615772</v>
      </c>
      <c r="H73" s="171">
        <v>1139.40448246</v>
      </c>
      <c r="I73" s="171">
        <v>889.43665007</v>
      </c>
      <c r="J73" s="171">
        <v>887.3272730579997</v>
      </c>
      <c r="K73" s="171">
        <v>895.7285862399998</v>
      </c>
      <c r="L73" s="171">
        <v>1408.125885126436</v>
      </c>
      <c r="M73" s="171">
        <v>1139.8925630200006</v>
      </c>
      <c r="N73" s="171">
        <v>1199.73389236</v>
      </c>
      <c r="O73" s="171"/>
      <c r="P73" s="171"/>
    </row>
    <row r="74" spans="2:16" ht="15">
      <c r="B74" s="32" t="s">
        <v>295</v>
      </c>
      <c r="C74" s="64" t="s">
        <v>296</v>
      </c>
      <c r="D74" s="64" t="s">
        <v>27</v>
      </c>
      <c r="E74" s="171">
        <v>220.23416483000005</v>
      </c>
      <c r="F74" s="171">
        <v>251.03309657</v>
      </c>
      <c r="G74" s="171">
        <v>196.78264621999998</v>
      </c>
      <c r="H74" s="171">
        <v>260.44777367999995</v>
      </c>
      <c r="I74" s="171">
        <v>158.86450198</v>
      </c>
      <c r="J74" s="171">
        <v>189.47081616999998</v>
      </c>
      <c r="K74" s="171">
        <v>126.14405241</v>
      </c>
      <c r="L74" s="171">
        <v>180.02792491</v>
      </c>
      <c r="M74" s="171">
        <v>226.12179789</v>
      </c>
      <c r="N74" s="171">
        <v>342.60304913</v>
      </c>
      <c r="O74" s="171"/>
      <c r="P74" s="171"/>
    </row>
    <row r="75" spans="2:16" ht="15">
      <c r="B75" s="32" t="s">
        <v>297</v>
      </c>
      <c r="C75" s="64" t="s">
        <v>298</v>
      </c>
      <c r="D75" s="64" t="s">
        <v>27</v>
      </c>
      <c r="E75" s="171">
        <v>445.73112715</v>
      </c>
      <c r="F75" s="171">
        <v>531.21832006</v>
      </c>
      <c r="G75" s="171">
        <v>548.69360051</v>
      </c>
      <c r="H75" s="171">
        <v>572.98596762</v>
      </c>
      <c r="I75" s="171">
        <v>584.8916778</v>
      </c>
      <c r="J75" s="171">
        <v>581.0223432299998</v>
      </c>
      <c r="K75" s="171">
        <v>539.6745127399998</v>
      </c>
      <c r="L75" s="171">
        <v>1029.0011975999998</v>
      </c>
      <c r="M75" s="171">
        <v>712.2492473300005</v>
      </c>
      <c r="N75" s="171">
        <v>773.7576476</v>
      </c>
      <c r="O75" s="171"/>
      <c r="P75" s="171"/>
    </row>
    <row r="76" spans="2:16" ht="15">
      <c r="B76" s="32" t="s">
        <v>299</v>
      </c>
      <c r="C76" s="64" t="s">
        <v>300</v>
      </c>
      <c r="D76" s="64" t="s">
        <v>27</v>
      </c>
      <c r="E76" s="171">
        <v>13.071185319999998</v>
      </c>
      <c r="F76" s="171">
        <v>8.69894</v>
      </c>
      <c r="G76" s="171">
        <v>43.23887524</v>
      </c>
      <c r="H76" s="171">
        <v>217.98444788999998</v>
      </c>
      <c r="I76" s="171">
        <v>8.59054372</v>
      </c>
      <c r="J76" s="171">
        <v>2.88027406</v>
      </c>
      <c r="K76" s="171">
        <v>9.44461963</v>
      </c>
      <c r="L76" s="171">
        <v>27.559438879999995</v>
      </c>
      <c r="M76" s="171">
        <v>17.89363805</v>
      </c>
      <c r="N76" s="171">
        <v>9.249195179999997</v>
      </c>
      <c r="O76" s="171"/>
      <c r="P76" s="171"/>
    </row>
    <row r="77" spans="2:16" ht="15">
      <c r="B77" s="32" t="s">
        <v>301</v>
      </c>
      <c r="C77" s="64" t="s">
        <v>302</v>
      </c>
      <c r="D77" s="64" t="s">
        <v>27</v>
      </c>
      <c r="E77" s="171">
        <v>81.17696238000002</v>
      </c>
      <c r="F77" s="171">
        <v>56.35500313000001</v>
      </c>
      <c r="G77" s="171">
        <v>139.44103575000005</v>
      </c>
      <c r="H77" s="171">
        <v>87.98629326999998</v>
      </c>
      <c r="I77" s="171">
        <v>137.08992657000002</v>
      </c>
      <c r="J77" s="171">
        <v>113.953839598</v>
      </c>
      <c r="K77" s="171">
        <v>220.46540145999998</v>
      </c>
      <c r="L77" s="171">
        <v>171.53732373643638</v>
      </c>
      <c r="M77" s="171">
        <v>183.62787974999998</v>
      </c>
      <c r="N77" s="171">
        <v>74.12400045000001</v>
      </c>
      <c r="O77" s="171"/>
      <c r="P77" s="171"/>
    </row>
    <row r="78" spans="2:16" ht="15">
      <c r="B78" s="30" t="s">
        <v>303</v>
      </c>
      <c r="C78" s="63" t="s">
        <v>304</v>
      </c>
      <c r="D78" s="63" t="s">
        <v>27</v>
      </c>
      <c r="E78" s="171">
        <v>114.41326098000002</v>
      </c>
      <c r="F78" s="171">
        <v>111.22175288999999</v>
      </c>
      <c r="G78" s="171">
        <v>172.69305695</v>
      </c>
      <c r="H78" s="171">
        <v>125.36192636000001</v>
      </c>
      <c r="I78" s="171">
        <v>185.16013492000002</v>
      </c>
      <c r="J78" s="171">
        <v>280.27688469</v>
      </c>
      <c r="K78" s="171">
        <v>242.86018798000003</v>
      </c>
      <c r="L78" s="171">
        <v>171.35473670000002</v>
      </c>
      <c r="M78" s="171">
        <v>172.97459557000008</v>
      </c>
      <c r="N78" s="171">
        <v>218.77848569</v>
      </c>
      <c r="O78" s="171"/>
      <c r="P78" s="171"/>
    </row>
    <row r="79" spans="2:16" ht="15">
      <c r="B79" s="30" t="s">
        <v>305</v>
      </c>
      <c r="C79" s="63" t="s">
        <v>306</v>
      </c>
      <c r="D79" s="63" t="s">
        <v>27</v>
      </c>
      <c r="E79" s="171">
        <v>324.8502347958909</v>
      </c>
      <c r="F79" s="171">
        <v>316.7973983658909</v>
      </c>
      <c r="G79" s="171">
        <v>349.54441672589087</v>
      </c>
      <c r="H79" s="171">
        <v>243.72759479476366</v>
      </c>
      <c r="I79" s="171">
        <v>670.74029006</v>
      </c>
      <c r="J79" s="171">
        <v>492.9540099299999</v>
      </c>
      <c r="K79" s="171">
        <v>850.8358185979998</v>
      </c>
      <c r="L79" s="171">
        <v>563.0424782379093</v>
      </c>
      <c r="M79" s="171">
        <v>583.47319661</v>
      </c>
      <c r="N79" s="171">
        <v>448.7450975143428</v>
      </c>
      <c r="O79" s="171"/>
      <c r="P79" s="171"/>
    </row>
    <row r="80" spans="2:16" ht="15">
      <c r="B80" s="32" t="s">
        <v>307</v>
      </c>
      <c r="C80" s="64" t="s">
        <v>265</v>
      </c>
      <c r="D80" s="64" t="s">
        <v>27</v>
      </c>
      <c r="E80" s="171">
        <v>226.80833308</v>
      </c>
      <c r="F80" s="171">
        <v>218.75549665</v>
      </c>
      <c r="G80" s="171">
        <v>251.50251500999997</v>
      </c>
      <c r="H80" s="171">
        <v>144.01738774654552</v>
      </c>
      <c r="I80" s="171">
        <v>419.6402900599999</v>
      </c>
      <c r="J80" s="171">
        <v>227.52852069</v>
      </c>
      <c r="K80" s="171">
        <v>560.2048312799999</v>
      </c>
      <c r="L80" s="171">
        <v>240.3214300609091</v>
      </c>
      <c r="M80" s="171">
        <v>266.06555595</v>
      </c>
      <c r="N80" s="171">
        <v>133.46738287</v>
      </c>
      <c r="O80" s="171"/>
      <c r="P80" s="171"/>
    </row>
    <row r="81" spans="2:16" ht="15">
      <c r="B81" s="32" t="s">
        <v>308</v>
      </c>
      <c r="C81" s="65" t="s">
        <v>309</v>
      </c>
      <c r="D81" s="65" t="s">
        <v>27</v>
      </c>
      <c r="E81" s="171">
        <v>0</v>
      </c>
      <c r="F81" s="171">
        <v>0</v>
      </c>
      <c r="G81" s="171">
        <v>0</v>
      </c>
      <c r="H81" s="171">
        <v>0</v>
      </c>
      <c r="I81" s="171">
        <v>0</v>
      </c>
      <c r="J81" s="171">
        <v>0</v>
      </c>
      <c r="K81" s="171">
        <v>0</v>
      </c>
      <c r="L81" s="171">
        <v>0</v>
      </c>
      <c r="M81" s="171">
        <v>0</v>
      </c>
      <c r="N81" s="171">
        <v>0</v>
      </c>
      <c r="O81" s="171"/>
      <c r="P81" s="171"/>
    </row>
    <row r="82" spans="2:16" ht="15">
      <c r="B82" s="32" t="s">
        <v>310</v>
      </c>
      <c r="C82" s="65" t="s">
        <v>311</v>
      </c>
      <c r="D82" s="65" t="s">
        <v>27</v>
      </c>
      <c r="E82" s="171">
        <v>226.80833308</v>
      </c>
      <c r="F82" s="171">
        <v>218.75549665</v>
      </c>
      <c r="G82" s="171">
        <v>251.50251500999997</v>
      </c>
      <c r="H82" s="171">
        <v>144.01738774654552</v>
      </c>
      <c r="I82" s="171">
        <v>419.6402900599999</v>
      </c>
      <c r="J82" s="171">
        <v>227.52852069</v>
      </c>
      <c r="K82" s="171">
        <v>560.2048312799999</v>
      </c>
      <c r="L82" s="171">
        <v>240.3214300609091</v>
      </c>
      <c r="M82" s="171">
        <v>266.06555595</v>
      </c>
      <c r="N82" s="171">
        <v>133.46738287</v>
      </c>
      <c r="O82" s="171"/>
      <c r="P82" s="171"/>
    </row>
    <row r="83" spans="2:16" ht="15">
      <c r="B83" s="32" t="s">
        <v>312</v>
      </c>
      <c r="C83" s="64" t="s">
        <v>313</v>
      </c>
      <c r="D83" s="64" t="s">
        <v>27</v>
      </c>
      <c r="E83" s="171">
        <v>98.04190171589092</v>
      </c>
      <c r="F83" s="171">
        <v>98.0419017158909</v>
      </c>
      <c r="G83" s="171">
        <v>98.04190171589087</v>
      </c>
      <c r="H83" s="171">
        <v>99.71020704821815</v>
      </c>
      <c r="I83" s="171">
        <v>251.10000000000002</v>
      </c>
      <c r="J83" s="171">
        <v>265.42548923999993</v>
      </c>
      <c r="K83" s="171">
        <v>290.63098731799994</v>
      </c>
      <c r="L83" s="171">
        <v>322.72104817700017</v>
      </c>
      <c r="M83" s="171">
        <v>317.40764065999997</v>
      </c>
      <c r="N83" s="171">
        <v>315.27771464434284</v>
      </c>
      <c r="O83" s="171"/>
      <c r="P83" s="171"/>
    </row>
    <row r="84" spans="2:16" ht="33.75" customHeight="1">
      <c r="B84" s="30" t="s">
        <v>314</v>
      </c>
      <c r="C84" s="68" t="s">
        <v>315</v>
      </c>
      <c r="D84" s="68" t="s">
        <v>27</v>
      </c>
      <c r="E84" s="171">
        <v>0</v>
      </c>
      <c r="F84" s="171">
        <v>0</v>
      </c>
      <c r="G84" s="171">
        <v>0</v>
      </c>
      <c r="H84" s="171">
        <v>0</v>
      </c>
      <c r="I84" s="171">
        <v>0</v>
      </c>
      <c r="J84" s="171">
        <v>0</v>
      </c>
      <c r="K84" s="171">
        <v>0</v>
      </c>
      <c r="L84" s="171">
        <v>0</v>
      </c>
      <c r="M84" s="171">
        <v>0</v>
      </c>
      <c r="N84" s="171">
        <v>0</v>
      </c>
      <c r="O84" s="171"/>
      <c r="P84" s="171"/>
    </row>
    <row r="85" spans="2:16" ht="15">
      <c r="B85" s="32" t="s">
        <v>316</v>
      </c>
      <c r="C85" s="64" t="s">
        <v>317</v>
      </c>
      <c r="D85" s="64" t="s">
        <v>27</v>
      </c>
      <c r="E85" s="171">
        <v>0</v>
      </c>
      <c r="F85" s="171">
        <v>0</v>
      </c>
      <c r="G85" s="171">
        <v>0</v>
      </c>
      <c r="H85" s="171">
        <v>0</v>
      </c>
      <c r="I85" s="171">
        <v>0</v>
      </c>
      <c r="J85" s="171">
        <v>0</v>
      </c>
      <c r="K85" s="171">
        <v>0</v>
      </c>
      <c r="L85" s="171">
        <v>0</v>
      </c>
      <c r="M85" s="171">
        <v>0</v>
      </c>
      <c r="N85" s="171">
        <v>0</v>
      </c>
      <c r="O85" s="171"/>
      <c r="P85" s="171"/>
    </row>
    <row r="86" spans="2:16" ht="15">
      <c r="B86" s="32" t="s">
        <v>318</v>
      </c>
      <c r="C86" s="65" t="s">
        <v>319</v>
      </c>
      <c r="D86" s="65" t="s">
        <v>27</v>
      </c>
      <c r="E86" s="171">
        <v>0</v>
      </c>
      <c r="F86" s="171">
        <v>0</v>
      </c>
      <c r="G86" s="171">
        <v>0</v>
      </c>
      <c r="H86" s="171">
        <v>0</v>
      </c>
      <c r="I86" s="171">
        <v>0</v>
      </c>
      <c r="J86" s="171">
        <v>0</v>
      </c>
      <c r="K86" s="171">
        <v>0</v>
      </c>
      <c r="L86" s="171">
        <v>0</v>
      </c>
      <c r="M86" s="171">
        <v>0</v>
      </c>
      <c r="N86" s="171">
        <v>0</v>
      </c>
      <c r="O86" s="171"/>
      <c r="P86" s="171"/>
    </row>
    <row r="87" spans="2:16" ht="15">
      <c r="B87" s="32" t="s">
        <v>320</v>
      </c>
      <c r="C87" s="65" t="s">
        <v>321</v>
      </c>
      <c r="D87" s="65" t="s">
        <v>27</v>
      </c>
      <c r="E87" s="171">
        <v>0</v>
      </c>
      <c r="F87" s="171">
        <v>0</v>
      </c>
      <c r="G87" s="171">
        <v>0</v>
      </c>
      <c r="H87" s="171">
        <v>0</v>
      </c>
      <c r="I87" s="171">
        <v>0</v>
      </c>
      <c r="J87" s="171">
        <v>0</v>
      </c>
      <c r="K87" s="171">
        <v>0</v>
      </c>
      <c r="L87" s="171">
        <v>0</v>
      </c>
      <c r="M87" s="171">
        <v>0</v>
      </c>
      <c r="N87" s="171">
        <v>0</v>
      </c>
      <c r="O87" s="171"/>
      <c r="P87" s="171"/>
    </row>
    <row r="88" spans="2:16" ht="15">
      <c r="B88" s="32" t="s">
        <v>322</v>
      </c>
      <c r="C88" s="65" t="s">
        <v>323</v>
      </c>
      <c r="D88" s="65" t="s">
        <v>27</v>
      </c>
      <c r="E88" s="171">
        <v>0</v>
      </c>
      <c r="F88" s="171">
        <v>0</v>
      </c>
      <c r="G88" s="171">
        <v>0</v>
      </c>
      <c r="H88" s="171">
        <v>0</v>
      </c>
      <c r="I88" s="171">
        <v>0</v>
      </c>
      <c r="J88" s="171">
        <v>0</v>
      </c>
      <c r="K88" s="171">
        <v>0</v>
      </c>
      <c r="L88" s="171">
        <v>0</v>
      </c>
      <c r="M88" s="171">
        <v>0</v>
      </c>
      <c r="N88" s="171">
        <v>0</v>
      </c>
      <c r="O88" s="171"/>
      <c r="P88" s="171"/>
    </row>
    <row r="89" spans="2:16" ht="15">
      <c r="B89" s="23" t="s">
        <v>324</v>
      </c>
      <c r="C89" s="69" t="s">
        <v>325</v>
      </c>
      <c r="D89" s="69" t="s">
        <v>27</v>
      </c>
      <c r="E89" s="171">
        <v>0</v>
      </c>
      <c r="F89" s="171">
        <v>0</v>
      </c>
      <c r="G89" s="171">
        <v>0</v>
      </c>
      <c r="H89" s="171">
        <v>0</v>
      </c>
      <c r="I89" s="171">
        <v>0</v>
      </c>
      <c r="J89" s="171">
        <v>0</v>
      </c>
      <c r="K89" s="171">
        <v>0</v>
      </c>
      <c r="L89" s="171">
        <v>0</v>
      </c>
      <c r="M89" s="171">
        <v>0</v>
      </c>
      <c r="N89" s="171">
        <v>0</v>
      </c>
      <c r="O89" s="171"/>
      <c r="P89" s="171"/>
    </row>
  </sheetData>
  <sheetProtection/>
  <mergeCells count="7">
    <mergeCell ref="E6:H6"/>
    <mergeCell ref="B5:C6"/>
    <mergeCell ref="M6:P6"/>
    <mergeCell ref="E4:P5"/>
    <mergeCell ref="E3:P3"/>
    <mergeCell ref="E2:P2"/>
    <mergeCell ref="I6:L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8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P53"/>
  <sheetViews>
    <sheetView showGridLines="0" zoomScalePageLayoutView="0" workbookViewId="0" topLeftCell="A1">
      <pane xSplit="4" ySplit="1" topLeftCell="H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M8" sqref="M8"/>
    </sheetView>
  </sheetViews>
  <sheetFormatPr defaultColWidth="9.140625" defaultRowHeight="15"/>
  <cols>
    <col min="1" max="2" width="11.421875" style="0" customWidth="1"/>
    <col min="3" max="3" width="64.28125" style="0" customWidth="1"/>
    <col min="4" max="4" width="11.421875" style="0" customWidth="1"/>
    <col min="5" max="16" width="11.421875" style="1" customWidth="1"/>
  </cols>
  <sheetData>
    <row r="1" ht="15">
      <c r="B1" s="8" t="s">
        <v>102</v>
      </c>
    </row>
    <row r="2" spans="2:16" ht="15.75">
      <c r="B2" s="41" t="s">
        <v>100</v>
      </c>
      <c r="C2" s="42"/>
      <c r="D2" s="43"/>
      <c r="E2" s="184" t="str">
        <f>+Indice!G25</f>
        <v> Gobierno Central Consolidado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2:16" ht="15.75">
      <c r="B3" s="41" t="s">
        <v>326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2:16" ht="15" customHeight="1">
      <c r="B4" s="19"/>
      <c r="C4" s="20"/>
      <c r="D4" s="21"/>
      <c r="E4" s="182" t="s">
        <v>1300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2:16" ht="15" customHeight="1">
      <c r="B5" s="190" t="s">
        <v>327</v>
      </c>
      <c r="C5" s="191"/>
      <c r="D5" s="22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2:16" ht="15">
      <c r="B6" s="190"/>
      <c r="C6" s="191"/>
      <c r="D6" s="22"/>
      <c r="E6" s="179">
        <v>2021</v>
      </c>
      <c r="F6" s="180"/>
      <c r="G6" s="180"/>
      <c r="H6" s="181"/>
      <c r="I6" s="179">
        <v>2022</v>
      </c>
      <c r="J6" s="180"/>
      <c r="K6" s="180"/>
      <c r="L6" s="181"/>
      <c r="M6" s="179">
        <v>2023</v>
      </c>
      <c r="N6" s="180"/>
      <c r="O6" s="180"/>
      <c r="P6" s="181"/>
    </row>
    <row r="7" spans="2:16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</row>
    <row r="8" spans="2:16" ht="15">
      <c r="B8" s="77" t="s">
        <v>38</v>
      </c>
      <c r="C8" s="78" t="s">
        <v>328</v>
      </c>
      <c r="D8" s="79" t="s">
        <v>27</v>
      </c>
      <c r="E8" s="172">
        <v>25903.513773588165</v>
      </c>
      <c r="F8" s="172">
        <v>36108.99818653568</v>
      </c>
      <c r="G8" s="172">
        <v>32309.557658526777</v>
      </c>
      <c r="H8" s="172">
        <v>54028.35998059216</v>
      </c>
      <c r="I8" s="172">
        <v>21687.586390244167</v>
      </c>
      <c r="J8" s="172">
        <v>34404.29257163028</v>
      </c>
      <c r="K8" s="172">
        <v>33669.45224283635</v>
      </c>
      <c r="L8" s="172">
        <v>57690.137198779594</v>
      </c>
      <c r="M8" s="172">
        <v>33727.706509172225</v>
      </c>
      <c r="N8" s="172">
        <v>40994.7643211963</v>
      </c>
      <c r="O8" s="172"/>
      <c r="P8" s="172"/>
    </row>
    <row r="9" spans="2:16" ht="15">
      <c r="B9" s="30" t="s">
        <v>40</v>
      </c>
      <c r="C9" s="25" t="s">
        <v>329</v>
      </c>
      <c r="D9" s="22" t="s">
        <v>27</v>
      </c>
      <c r="E9" s="172">
        <v>14505.062446377775</v>
      </c>
      <c r="F9" s="172">
        <v>18341.911658720528</v>
      </c>
      <c r="G9" s="172">
        <v>15103.498096128653</v>
      </c>
      <c r="H9" s="172">
        <v>21150.54343236505</v>
      </c>
      <c r="I9" s="172">
        <v>13463.567245452417</v>
      </c>
      <c r="J9" s="172">
        <v>19544.507882658138</v>
      </c>
      <c r="K9" s="172">
        <v>16050.993683140188</v>
      </c>
      <c r="L9" s="172">
        <v>24328.02379763013</v>
      </c>
      <c r="M9" s="172">
        <v>18287.471529339364</v>
      </c>
      <c r="N9" s="172">
        <v>20520.84218787893</v>
      </c>
      <c r="O9" s="172"/>
      <c r="P9" s="172"/>
    </row>
    <row r="10" spans="2:16" ht="15">
      <c r="B10" s="32" t="s">
        <v>330</v>
      </c>
      <c r="C10" s="26" t="s">
        <v>331</v>
      </c>
      <c r="D10" s="22" t="s">
        <v>27</v>
      </c>
      <c r="E10" s="172">
        <v>12890.692976457774</v>
      </c>
      <c r="F10" s="172">
        <v>16422.967293660528</v>
      </c>
      <c r="G10" s="172">
        <v>13282.253751778653</v>
      </c>
      <c r="H10" s="172">
        <v>19045.50114364505</v>
      </c>
      <c r="I10" s="172">
        <v>11926.133523732418</v>
      </c>
      <c r="J10" s="172">
        <v>17061.654930808138</v>
      </c>
      <c r="K10" s="172">
        <v>14260.648153170188</v>
      </c>
      <c r="L10" s="172">
        <v>21205.106947220127</v>
      </c>
      <c r="M10" s="172">
        <v>16198.616564539361</v>
      </c>
      <c r="N10" s="172">
        <v>18062.208983768927</v>
      </c>
      <c r="O10" s="172"/>
      <c r="P10" s="172"/>
    </row>
    <row r="11" spans="2:16" ht="15">
      <c r="B11" s="32" t="s">
        <v>332</v>
      </c>
      <c r="C11" s="26" t="s">
        <v>333</v>
      </c>
      <c r="D11" s="22" t="s">
        <v>27</v>
      </c>
      <c r="E11" s="172">
        <v>1614.3694699199998</v>
      </c>
      <c r="F11" s="172">
        <v>1918.94436506</v>
      </c>
      <c r="G11" s="172">
        <v>1821.2443443500001</v>
      </c>
      <c r="H11" s="172">
        <v>2105.04228872</v>
      </c>
      <c r="I11" s="172">
        <v>1537.4337217199995</v>
      </c>
      <c r="J11" s="172">
        <v>2482.8529518499995</v>
      </c>
      <c r="K11" s="172">
        <v>1790.34552997</v>
      </c>
      <c r="L11" s="172">
        <v>3122.91685041</v>
      </c>
      <c r="M11" s="172">
        <v>2088.8549648</v>
      </c>
      <c r="N11" s="172">
        <v>2458.63320411</v>
      </c>
      <c r="O11" s="172"/>
      <c r="P11" s="172"/>
    </row>
    <row r="12" spans="2:16" ht="15">
      <c r="B12" s="32" t="s">
        <v>334</v>
      </c>
      <c r="C12" s="64" t="s">
        <v>335</v>
      </c>
      <c r="D12" s="22" t="s">
        <v>27</v>
      </c>
      <c r="E12" s="172">
        <v>1614.3694699199998</v>
      </c>
      <c r="F12" s="172">
        <v>1918.94436506</v>
      </c>
      <c r="G12" s="172">
        <v>1821.2443443500001</v>
      </c>
      <c r="H12" s="172">
        <v>2105.04228872</v>
      </c>
      <c r="I12" s="172">
        <v>1537.4337217199995</v>
      </c>
      <c r="J12" s="172">
        <v>2482.8529518499995</v>
      </c>
      <c r="K12" s="172">
        <v>1790.34552997</v>
      </c>
      <c r="L12" s="172">
        <v>3122.91685041</v>
      </c>
      <c r="M12" s="172">
        <v>2088.8549648</v>
      </c>
      <c r="N12" s="172">
        <v>2458.63320411</v>
      </c>
      <c r="O12" s="172"/>
      <c r="P12" s="172"/>
    </row>
    <row r="13" spans="2:16" ht="15">
      <c r="B13" s="33" t="s">
        <v>336</v>
      </c>
      <c r="C13" s="67" t="s">
        <v>337</v>
      </c>
      <c r="D13" s="28" t="s">
        <v>27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/>
      <c r="P13" s="172"/>
    </row>
    <row r="14" spans="2:16" ht="15">
      <c r="B14" s="72" t="s">
        <v>42</v>
      </c>
      <c r="C14" s="73" t="s">
        <v>338</v>
      </c>
      <c r="D14" s="29" t="s">
        <v>27</v>
      </c>
      <c r="E14" s="172">
        <v>4191.458213868999</v>
      </c>
      <c r="F14" s="172">
        <v>5839.217507596724</v>
      </c>
      <c r="G14" s="172">
        <v>5736.179904604098</v>
      </c>
      <c r="H14" s="172">
        <v>9637.816523462725</v>
      </c>
      <c r="I14" s="172">
        <v>2162.0749434019267</v>
      </c>
      <c r="J14" s="172">
        <v>4353.204841661637</v>
      </c>
      <c r="K14" s="172">
        <v>4710.364735010459</v>
      </c>
      <c r="L14" s="172">
        <v>9766.979523783742</v>
      </c>
      <c r="M14" s="172">
        <v>3600.479889417211</v>
      </c>
      <c r="N14" s="172">
        <v>5669.346841311817</v>
      </c>
      <c r="O14" s="172"/>
      <c r="P14" s="172"/>
    </row>
    <row r="15" spans="2:16" ht="15">
      <c r="B15" s="72" t="s">
        <v>44</v>
      </c>
      <c r="C15" s="73" t="s">
        <v>339</v>
      </c>
      <c r="D15" s="29" t="s">
        <v>27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/>
      <c r="P15" s="172"/>
    </row>
    <row r="16" spans="2:16" ht="15">
      <c r="B16" s="30" t="s">
        <v>46</v>
      </c>
      <c r="C16" s="25" t="s">
        <v>340</v>
      </c>
      <c r="D16" s="22" t="s">
        <v>27</v>
      </c>
      <c r="E16" s="172">
        <v>4270.828694455387</v>
      </c>
      <c r="F16" s="172">
        <v>5438.150638174429</v>
      </c>
      <c r="G16" s="172">
        <v>4395.309008880031</v>
      </c>
      <c r="H16" s="172">
        <v>6306.0270525411115</v>
      </c>
      <c r="I16" s="172">
        <v>3968.494988315821</v>
      </c>
      <c r="J16" s="172">
        <v>6889.353535131504</v>
      </c>
      <c r="K16" s="172">
        <v>5172.382186925697</v>
      </c>
      <c r="L16" s="172">
        <v>6104.077862704359</v>
      </c>
      <c r="M16" s="172">
        <v>4439.26806998565</v>
      </c>
      <c r="N16" s="172">
        <v>8545.891679595556</v>
      </c>
      <c r="O16" s="172"/>
      <c r="P16" s="172"/>
    </row>
    <row r="17" spans="2:16" ht="15">
      <c r="B17" s="32" t="s">
        <v>341</v>
      </c>
      <c r="C17" s="26" t="s">
        <v>342</v>
      </c>
      <c r="D17" s="22" t="s">
        <v>27</v>
      </c>
      <c r="E17" s="172">
        <v>1443.8284437099999</v>
      </c>
      <c r="F17" s="172">
        <v>1377.3432547800003</v>
      </c>
      <c r="G17" s="172">
        <v>1387.31849517</v>
      </c>
      <c r="H17" s="172">
        <v>1414.1931694399993</v>
      </c>
      <c r="I17" s="172">
        <v>1400.6414386600002</v>
      </c>
      <c r="J17" s="172">
        <v>1440.7840149999993</v>
      </c>
      <c r="K17" s="172">
        <v>1306.3342919300003</v>
      </c>
      <c r="L17" s="172">
        <v>1803.6494291699992</v>
      </c>
      <c r="M17" s="172">
        <v>1394.4410801599993</v>
      </c>
      <c r="N17" s="172">
        <v>2716.786994730001</v>
      </c>
      <c r="O17" s="172"/>
      <c r="P17" s="172"/>
    </row>
    <row r="18" spans="2:16" ht="15">
      <c r="B18" s="32" t="s">
        <v>343</v>
      </c>
      <c r="C18" s="26" t="s">
        <v>344</v>
      </c>
      <c r="D18" s="22" t="s">
        <v>27</v>
      </c>
      <c r="E18" s="172">
        <v>1558.3540958811373</v>
      </c>
      <c r="F18" s="172">
        <v>2842.484635590179</v>
      </c>
      <c r="G18" s="172">
        <v>1758.6717596257809</v>
      </c>
      <c r="H18" s="172">
        <v>3587.997700016863</v>
      </c>
      <c r="I18" s="172">
        <v>1691.504135375821</v>
      </c>
      <c r="J18" s="172">
        <v>4578.065645321504</v>
      </c>
      <c r="K18" s="172">
        <v>3008.730761235697</v>
      </c>
      <c r="L18" s="172">
        <v>3269.2142000243593</v>
      </c>
      <c r="M18" s="172">
        <v>1566.0249474956504</v>
      </c>
      <c r="N18" s="172">
        <v>4578.605742075554</v>
      </c>
      <c r="O18" s="172"/>
      <c r="P18" s="172"/>
    </row>
    <row r="19" spans="2:16" ht="15">
      <c r="B19" s="33" t="s">
        <v>345</v>
      </c>
      <c r="C19" s="27" t="s">
        <v>346</v>
      </c>
      <c r="D19" s="28" t="s">
        <v>27</v>
      </c>
      <c r="E19" s="172">
        <v>1268.64615486425</v>
      </c>
      <c r="F19" s="172">
        <v>1218.32274780425</v>
      </c>
      <c r="G19" s="172">
        <v>1249.31875408425</v>
      </c>
      <c r="H19" s="172">
        <v>1303.8361830842498</v>
      </c>
      <c r="I19" s="172">
        <v>876.34941428</v>
      </c>
      <c r="J19" s="172">
        <v>870.5038748100001</v>
      </c>
      <c r="K19" s="172">
        <v>857.31713376</v>
      </c>
      <c r="L19" s="172">
        <v>1031.2142335100002</v>
      </c>
      <c r="M19" s="172">
        <v>1478.80204233</v>
      </c>
      <c r="N19" s="172">
        <v>1250.49894279</v>
      </c>
      <c r="O19" s="172"/>
      <c r="P19" s="172"/>
    </row>
    <row r="20" spans="2:16" ht="15">
      <c r="B20" s="30" t="s">
        <v>48</v>
      </c>
      <c r="C20" s="25" t="s">
        <v>347</v>
      </c>
      <c r="D20" s="22" t="s">
        <v>27</v>
      </c>
      <c r="E20" s="172">
        <v>15.209395</v>
      </c>
      <c r="F20" s="172">
        <v>27.476285999999998</v>
      </c>
      <c r="G20" s="172">
        <v>40.815033</v>
      </c>
      <c r="H20" s="172">
        <v>1105.05589907</v>
      </c>
      <c r="I20" s="172">
        <v>21.497529</v>
      </c>
      <c r="J20" s="172">
        <v>325.50335222</v>
      </c>
      <c r="K20" s="172">
        <v>989.6769287599999</v>
      </c>
      <c r="L20" s="172">
        <v>3295.8094819299995</v>
      </c>
      <c r="M20" s="172">
        <v>1420.8917681</v>
      </c>
      <c r="N20" s="172">
        <v>1650.5899858</v>
      </c>
      <c r="O20" s="172"/>
      <c r="P20" s="172"/>
    </row>
    <row r="21" spans="2:16" ht="15">
      <c r="B21" s="32" t="s">
        <v>348</v>
      </c>
      <c r="C21" s="26" t="s">
        <v>349</v>
      </c>
      <c r="D21" s="22" t="s">
        <v>27</v>
      </c>
      <c r="E21" s="172">
        <v>15.209395</v>
      </c>
      <c r="F21" s="172">
        <v>27.476285999999998</v>
      </c>
      <c r="G21" s="172">
        <v>20.815033</v>
      </c>
      <c r="H21" s="172">
        <v>19.81503</v>
      </c>
      <c r="I21" s="172">
        <v>21.497529</v>
      </c>
      <c r="J21" s="172">
        <v>21.766682</v>
      </c>
      <c r="K21" s="172">
        <v>824.3863952499999</v>
      </c>
      <c r="L21" s="172">
        <v>2318.5433648099997</v>
      </c>
      <c r="M21" s="172">
        <v>1409.65518002</v>
      </c>
      <c r="N21" s="172">
        <v>1597.11761759</v>
      </c>
      <c r="O21" s="172"/>
      <c r="P21" s="172"/>
    </row>
    <row r="22" spans="2:16" ht="15">
      <c r="B22" s="32" t="s">
        <v>350</v>
      </c>
      <c r="C22" s="26" t="s">
        <v>351</v>
      </c>
      <c r="D22" s="22" t="s">
        <v>27</v>
      </c>
      <c r="E22" s="172">
        <v>0</v>
      </c>
      <c r="F22" s="172">
        <v>0</v>
      </c>
      <c r="G22" s="172">
        <v>20</v>
      </c>
      <c r="H22" s="172">
        <v>1085.24086907</v>
      </c>
      <c r="I22" s="172">
        <v>0</v>
      </c>
      <c r="J22" s="172">
        <v>303.73667022</v>
      </c>
      <c r="K22" s="172">
        <v>165.29053351000002</v>
      </c>
      <c r="L22" s="172">
        <v>977.26611712</v>
      </c>
      <c r="M22" s="172">
        <v>11.23658808</v>
      </c>
      <c r="N22" s="172">
        <v>53.47236821</v>
      </c>
      <c r="O22" s="172"/>
      <c r="P22" s="172"/>
    </row>
    <row r="23" spans="2:16" ht="15">
      <c r="B23" s="33" t="s">
        <v>352</v>
      </c>
      <c r="C23" s="27" t="s">
        <v>353</v>
      </c>
      <c r="D23" s="28" t="s">
        <v>27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/>
      <c r="P23" s="172"/>
    </row>
    <row r="24" spans="2:16" ht="15">
      <c r="B24" s="30" t="s">
        <v>50</v>
      </c>
      <c r="C24" s="25" t="s">
        <v>354</v>
      </c>
      <c r="D24" s="22" t="s">
        <v>27</v>
      </c>
      <c r="E24" s="172">
        <v>1735.8054957699999</v>
      </c>
      <c r="F24" s="172">
        <v>1730.4111272499983</v>
      </c>
      <c r="G24" s="172">
        <v>1848.44858414</v>
      </c>
      <c r="H24" s="172">
        <v>4170.60185788</v>
      </c>
      <c r="I24" s="172">
        <v>1546.8918912200002</v>
      </c>
      <c r="J24" s="172">
        <v>1856.266824191</v>
      </c>
      <c r="K24" s="172">
        <v>2001.5850392900024</v>
      </c>
      <c r="L24" s="172">
        <v>3760.714370160195</v>
      </c>
      <c r="M24" s="172">
        <v>1821.8406334900005</v>
      </c>
      <c r="N24" s="172">
        <v>2339.124577460001</v>
      </c>
      <c r="O24" s="172"/>
      <c r="P24" s="172"/>
    </row>
    <row r="25" spans="2:16" ht="15">
      <c r="B25" s="32" t="s">
        <v>355</v>
      </c>
      <c r="C25" s="26" t="s">
        <v>356</v>
      </c>
      <c r="D25" s="22" t="s">
        <v>27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/>
      <c r="P25" s="172"/>
    </row>
    <row r="26" spans="2:16" ht="15">
      <c r="B26" s="32" t="s">
        <v>357</v>
      </c>
      <c r="C26" s="64" t="s">
        <v>358</v>
      </c>
      <c r="D26" s="22" t="s">
        <v>27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/>
      <c r="P26" s="172"/>
    </row>
    <row r="27" spans="2:16" ht="15">
      <c r="B27" s="32" t="s">
        <v>359</v>
      </c>
      <c r="C27" s="64" t="s">
        <v>360</v>
      </c>
      <c r="D27" s="22" t="s">
        <v>27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/>
      <c r="P27" s="172"/>
    </row>
    <row r="28" spans="2:16" ht="15">
      <c r="B28" s="32" t="s">
        <v>361</v>
      </c>
      <c r="C28" s="26" t="s">
        <v>362</v>
      </c>
      <c r="D28" s="22" t="s">
        <v>27</v>
      </c>
      <c r="E28" s="172">
        <v>50.61319036</v>
      </c>
      <c r="F28" s="172">
        <v>92.70789744</v>
      </c>
      <c r="G28" s="172">
        <v>210.30390735000003</v>
      </c>
      <c r="H28" s="172">
        <v>208.03763482</v>
      </c>
      <c r="I28" s="172">
        <v>60.19730592</v>
      </c>
      <c r="J28" s="172">
        <v>28.982413291</v>
      </c>
      <c r="K28" s="172">
        <v>52.19680139</v>
      </c>
      <c r="L28" s="172">
        <v>365.68765919</v>
      </c>
      <c r="M28" s="172">
        <v>34.41332769</v>
      </c>
      <c r="N28" s="172">
        <v>225.94480176000002</v>
      </c>
      <c r="O28" s="172"/>
      <c r="P28" s="172"/>
    </row>
    <row r="29" spans="2:16" ht="15">
      <c r="B29" s="32" t="s">
        <v>363</v>
      </c>
      <c r="C29" s="64" t="s">
        <v>358</v>
      </c>
      <c r="D29" s="22" t="s">
        <v>27</v>
      </c>
      <c r="E29" s="172">
        <v>50.61319036</v>
      </c>
      <c r="F29" s="172">
        <v>92.70789744</v>
      </c>
      <c r="G29" s="172">
        <v>210.30390735000003</v>
      </c>
      <c r="H29" s="172">
        <v>208.03763482</v>
      </c>
      <c r="I29" s="172">
        <v>60.19730592</v>
      </c>
      <c r="J29" s="172">
        <v>28.982413291</v>
      </c>
      <c r="K29" s="172">
        <v>52.19680139</v>
      </c>
      <c r="L29" s="172">
        <v>365.68765919</v>
      </c>
      <c r="M29" s="172">
        <v>34.41332769</v>
      </c>
      <c r="N29" s="172">
        <v>225.94480176000002</v>
      </c>
      <c r="O29" s="172"/>
      <c r="P29" s="172"/>
    </row>
    <row r="30" spans="2:16" ht="15">
      <c r="B30" s="32" t="s">
        <v>364</v>
      </c>
      <c r="C30" s="64" t="s">
        <v>360</v>
      </c>
      <c r="D30" s="22" t="s">
        <v>27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/>
      <c r="P30" s="172"/>
    </row>
    <row r="31" spans="2:16" ht="15">
      <c r="B31" s="32" t="s">
        <v>365</v>
      </c>
      <c r="C31" s="26" t="s">
        <v>366</v>
      </c>
      <c r="D31" s="22" t="s">
        <v>27</v>
      </c>
      <c r="E31" s="172">
        <v>1685.1923054099998</v>
      </c>
      <c r="F31" s="172">
        <v>1637.7032298099984</v>
      </c>
      <c r="G31" s="172">
        <v>1638.14467679</v>
      </c>
      <c r="H31" s="172">
        <v>3962.56422306</v>
      </c>
      <c r="I31" s="172">
        <v>1486.6945853000002</v>
      </c>
      <c r="J31" s="172">
        <v>1827.2844109000002</v>
      </c>
      <c r="K31" s="172">
        <v>1949.3882379000024</v>
      </c>
      <c r="L31" s="172">
        <v>3395.026710970195</v>
      </c>
      <c r="M31" s="172">
        <v>1787.4273058000003</v>
      </c>
      <c r="N31" s="172">
        <v>2113.1797757000013</v>
      </c>
      <c r="O31" s="172"/>
      <c r="P31" s="172"/>
    </row>
    <row r="32" spans="2:16" ht="15">
      <c r="B32" s="32" t="s">
        <v>367</v>
      </c>
      <c r="C32" s="64" t="s">
        <v>358</v>
      </c>
      <c r="D32" s="22" t="s">
        <v>27</v>
      </c>
      <c r="E32" s="172">
        <v>654.84961623515</v>
      </c>
      <c r="F32" s="172">
        <v>558.0308484805996</v>
      </c>
      <c r="G32" s="172">
        <v>565.24328296355</v>
      </c>
      <c r="H32" s="172">
        <v>777.2965786964501</v>
      </c>
      <c r="I32" s="172">
        <v>344.6096270825001</v>
      </c>
      <c r="J32" s="172">
        <v>665.9273416124997</v>
      </c>
      <c r="K32" s="172">
        <v>742.3780423824996</v>
      </c>
      <c r="L32" s="172">
        <v>1736.3482736350002</v>
      </c>
      <c r="M32" s="172">
        <v>468.80787216639965</v>
      </c>
      <c r="N32" s="172">
        <v>547.480494288</v>
      </c>
      <c r="O32" s="172"/>
      <c r="P32" s="172"/>
    </row>
    <row r="33" spans="2:16" ht="15">
      <c r="B33" s="33" t="s">
        <v>368</v>
      </c>
      <c r="C33" s="67" t="s">
        <v>360</v>
      </c>
      <c r="D33" s="28" t="s">
        <v>27</v>
      </c>
      <c r="E33" s="172">
        <v>1030.3426891748497</v>
      </c>
      <c r="F33" s="172">
        <v>1079.6723813293988</v>
      </c>
      <c r="G33" s="172">
        <v>1072.90139382645</v>
      </c>
      <c r="H33" s="172">
        <v>3185.26764436355</v>
      </c>
      <c r="I33" s="172">
        <v>1142.0849582175001</v>
      </c>
      <c r="J33" s="172">
        <v>1161.357069287501</v>
      </c>
      <c r="K33" s="172">
        <v>1207.0101955175032</v>
      </c>
      <c r="L33" s="172">
        <v>1658.6784373351952</v>
      </c>
      <c r="M33" s="172">
        <v>1318.6194336336002</v>
      </c>
      <c r="N33" s="172">
        <v>1565.699281412001</v>
      </c>
      <c r="O33" s="172"/>
      <c r="P33" s="172"/>
    </row>
    <row r="34" spans="2:16" ht="15">
      <c r="B34" s="30" t="s">
        <v>51</v>
      </c>
      <c r="C34" s="25" t="s">
        <v>369</v>
      </c>
      <c r="D34" s="22" t="s">
        <v>27</v>
      </c>
      <c r="E34" s="172">
        <v>152.89788513000002</v>
      </c>
      <c r="F34" s="172">
        <v>166.95410282</v>
      </c>
      <c r="G34" s="172">
        <v>162.64846039</v>
      </c>
      <c r="H34" s="172">
        <v>115.43611481</v>
      </c>
      <c r="I34" s="172">
        <v>149.97953101999997</v>
      </c>
      <c r="J34" s="172">
        <v>101.16706841</v>
      </c>
      <c r="K34" s="172">
        <v>202.14399095000002</v>
      </c>
      <c r="L34" s="172">
        <v>151.43424837</v>
      </c>
      <c r="M34" s="172">
        <v>150.14536755999998</v>
      </c>
      <c r="N34" s="172">
        <v>151.16160673000002</v>
      </c>
      <c r="O34" s="172"/>
      <c r="P34" s="172"/>
    </row>
    <row r="35" spans="2:16" ht="15">
      <c r="B35" s="32" t="s">
        <v>370</v>
      </c>
      <c r="C35" s="26" t="s">
        <v>371</v>
      </c>
      <c r="D35" s="22" t="s">
        <v>27</v>
      </c>
      <c r="E35" s="172">
        <v>0</v>
      </c>
      <c r="F35" s="172">
        <v>0</v>
      </c>
      <c r="G35" s="172">
        <v>0</v>
      </c>
      <c r="H35" s="172">
        <v>0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/>
      <c r="P35" s="172"/>
    </row>
    <row r="36" spans="2:16" ht="15">
      <c r="B36" s="32" t="s">
        <v>372</v>
      </c>
      <c r="C36" s="26" t="s">
        <v>373</v>
      </c>
      <c r="D36" s="22" t="s">
        <v>27</v>
      </c>
      <c r="E36" s="172">
        <v>152.89788513000002</v>
      </c>
      <c r="F36" s="172">
        <v>166.95410282</v>
      </c>
      <c r="G36" s="172">
        <v>162.64846039</v>
      </c>
      <c r="H36" s="172">
        <v>115.43611481</v>
      </c>
      <c r="I36" s="172">
        <v>149.97953101999997</v>
      </c>
      <c r="J36" s="172">
        <v>101.16706841</v>
      </c>
      <c r="K36" s="172">
        <v>202.14399095000002</v>
      </c>
      <c r="L36" s="172">
        <v>151.43424837</v>
      </c>
      <c r="M36" s="172">
        <v>150.14536755999998</v>
      </c>
      <c r="N36" s="172">
        <v>151.16160673000002</v>
      </c>
      <c r="O36" s="172"/>
      <c r="P36" s="172"/>
    </row>
    <row r="37" spans="2:16" ht="15">
      <c r="B37" s="33" t="s">
        <v>374</v>
      </c>
      <c r="C37" s="27" t="s">
        <v>375</v>
      </c>
      <c r="D37" s="28" t="s">
        <v>27</v>
      </c>
      <c r="E37" s="172">
        <v>0</v>
      </c>
      <c r="F37" s="172">
        <v>0</v>
      </c>
      <c r="G37" s="172">
        <v>0</v>
      </c>
      <c r="H37" s="172">
        <v>0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/>
      <c r="P37" s="172"/>
    </row>
    <row r="38" spans="2:16" ht="15">
      <c r="B38" s="30" t="s">
        <v>53</v>
      </c>
      <c r="C38" s="25" t="s">
        <v>376</v>
      </c>
      <c r="D38" s="22" t="s">
        <v>27</v>
      </c>
      <c r="E38" s="172">
        <v>1032.251642986</v>
      </c>
      <c r="F38" s="172">
        <v>4564.876865974</v>
      </c>
      <c r="G38" s="172">
        <v>5022.658571384</v>
      </c>
      <c r="H38" s="172">
        <v>11542.879100463271</v>
      </c>
      <c r="I38" s="172">
        <v>375.08026183400005</v>
      </c>
      <c r="J38" s="172">
        <v>1334.289067358</v>
      </c>
      <c r="K38" s="172">
        <v>4542.305678759999</v>
      </c>
      <c r="L38" s="172">
        <v>10283.097914201162</v>
      </c>
      <c r="M38" s="172">
        <v>4007.60925128</v>
      </c>
      <c r="N38" s="172">
        <v>2117.80744242</v>
      </c>
      <c r="O38" s="172"/>
      <c r="P38" s="172"/>
    </row>
    <row r="39" spans="2:16" ht="15">
      <c r="B39" s="32" t="s">
        <v>377</v>
      </c>
      <c r="C39" s="26" t="s">
        <v>378</v>
      </c>
      <c r="D39" s="22" t="s">
        <v>27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/>
      <c r="P39" s="172"/>
    </row>
    <row r="40" spans="2:16" ht="15">
      <c r="B40" s="32" t="s">
        <v>379</v>
      </c>
      <c r="C40" s="64" t="s">
        <v>380</v>
      </c>
      <c r="D40" s="22" t="s">
        <v>27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0</v>
      </c>
      <c r="M40" s="172">
        <v>0</v>
      </c>
      <c r="N40" s="172">
        <v>0</v>
      </c>
      <c r="O40" s="172"/>
      <c r="P40" s="172"/>
    </row>
    <row r="41" spans="2:16" ht="15">
      <c r="B41" s="32" t="s">
        <v>381</v>
      </c>
      <c r="C41" s="64" t="s">
        <v>382</v>
      </c>
      <c r="D41" s="22" t="s">
        <v>27</v>
      </c>
      <c r="E41" s="172">
        <v>0</v>
      </c>
      <c r="F41" s="172">
        <v>0</v>
      </c>
      <c r="G41" s="172">
        <v>0</v>
      </c>
      <c r="H41" s="172">
        <v>0</v>
      </c>
      <c r="I41" s="172">
        <v>0</v>
      </c>
      <c r="J41" s="172">
        <v>0</v>
      </c>
      <c r="K41" s="172">
        <v>0</v>
      </c>
      <c r="L41" s="172">
        <v>0</v>
      </c>
      <c r="M41" s="172">
        <v>0</v>
      </c>
      <c r="N41" s="172">
        <v>0</v>
      </c>
      <c r="O41" s="172"/>
      <c r="P41" s="172"/>
    </row>
    <row r="42" spans="2:16" ht="15">
      <c r="B42" s="32" t="s">
        <v>383</v>
      </c>
      <c r="C42" s="64" t="s">
        <v>384</v>
      </c>
      <c r="D42" s="22" t="s">
        <v>27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72">
        <v>0</v>
      </c>
      <c r="L42" s="172">
        <v>0</v>
      </c>
      <c r="M42" s="172">
        <v>0</v>
      </c>
      <c r="N42" s="172">
        <v>0</v>
      </c>
      <c r="O42" s="172"/>
      <c r="P42" s="172"/>
    </row>
    <row r="43" spans="2:16" ht="15">
      <c r="B43" s="32" t="s">
        <v>385</v>
      </c>
      <c r="C43" s="64" t="s">
        <v>386</v>
      </c>
      <c r="D43" s="22" t="s">
        <v>27</v>
      </c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>
        <v>0</v>
      </c>
      <c r="K43" s="172">
        <v>0</v>
      </c>
      <c r="L43" s="172">
        <v>0</v>
      </c>
      <c r="M43" s="172">
        <v>0</v>
      </c>
      <c r="N43" s="172">
        <v>0</v>
      </c>
      <c r="O43" s="172"/>
      <c r="P43" s="172"/>
    </row>
    <row r="44" spans="2:16" ht="15">
      <c r="B44" s="32" t="s">
        <v>387</v>
      </c>
      <c r="C44" s="64" t="s">
        <v>388</v>
      </c>
      <c r="D44" s="22" t="s">
        <v>27</v>
      </c>
      <c r="E44" s="172">
        <v>0</v>
      </c>
      <c r="F44" s="172">
        <v>0</v>
      </c>
      <c r="G44" s="172">
        <v>0</v>
      </c>
      <c r="H44" s="172">
        <v>0</v>
      </c>
      <c r="I44" s="172">
        <v>0</v>
      </c>
      <c r="J44" s="172">
        <v>0</v>
      </c>
      <c r="K44" s="172">
        <v>0</v>
      </c>
      <c r="L44" s="172">
        <v>0</v>
      </c>
      <c r="M44" s="172">
        <v>0</v>
      </c>
      <c r="N44" s="172">
        <v>0</v>
      </c>
      <c r="O44" s="172"/>
      <c r="P44" s="172"/>
    </row>
    <row r="45" spans="2:16" ht="15">
      <c r="B45" s="32" t="s">
        <v>389</v>
      </c>
      <c r="C45" s="26" t="s">
        <v>390</v>
      </c>
      <c r="D45" s="22" t="s">
        <v>27</v>
      </c>
      <c r="E45" s="172">
        <v>1032.251642986</v>
      </c>
      <c r="F45" s="172">
        <v>4564.876865974</v>
      </c>
      <c r="G45" s="172">
        <v>5022.658571384</v>
      </c>
      <c r="H45" s="172">
        <v>11542.879100463271</v>
      </c>
      <c r="I45" s="172">
        <v>375.08026183400005</v>
      </c>
      <c r="J45" s="172">
        <v>1334.289067358</v>
      </c>
      <c r="K45" s="172">
        <v>4542.305678759999</v>
      </c>
      <c r="L45" s="172">
        <v>10283.097914201162</v>
      </c>
      <c r="M45" s="172">
        <v>4007.60925128</v>
      </c>
      <c r="N45" s="172">
        <v>2117.80744242</v>
      </c>
      <c r="O45" s="172"/>
      <c r="P45" s="172"/>
    </row>
    <row r="46" spans="2:16" ht="15">
      <c r="B46" s="32" t="s">
        <v>391</v>
      </c>
      <c r="C46" s="64" t="s">
        <v>259</v>
      </c>
      <c r="D46" s="22" t="s">
        <v>27</v>
      </c>
      <c r="E46" s="172">
        <v>784.242376746</v>
      </c>
      <c r="F46" s="172">
        <v>2148.8445608740003</v>
      </c>
      <c r="G46" s="172">
        <v>3551.983382064</v>
      </c>
      <c r="H46" s="172">
        <v>5471.268472083272</v>
      </c>
      <c r="I46" s="172">
        <v>375.08026183400005</v>
      </c>
      <c r="J46" s="172">
        <v>1332.698837658</v>
      </c>
      <c r="K46" s="172">
        <v>2007.6124605399996</v>
      </c>
      <c r="L46" s="172">
        <v>6523.996467861161</v>
      </c>
      <c r="M46" s="172">
        <v>902.8978260799998</v>
      </c>
      <c r="N46" s="172">
        <v>1871.9309018899999</v>
      </c>
      <c r="O46" s="172"/>
      <c r="P46" s="172"/>
    </row>
    <row r="47" spans="2:16" ht="15">
      <c r="B47" s="32" t="s">
        <v>392</v>
      </c>
      <c r="C47" s="64" t="s">
        <v>261</v>
      </c>
      <c r="D47" s="22" t="s">
        <v>27</v>
      </c>
      <c r="E47" s="172">
        <v>248.00926624000002</v>
      </c>
      <c r="F47" s="172">
        <v>2416.0323051</v>
      </c>
      <c r="G47" s="172">
        <v>1470.67518932</v>
      </c>
      <c r="H47" s="172">
        <v>6071.610628379999</v>
      </c>
      <c r="I47" s="172">
        <v>0</v>
      </c>
      <c r="J47" s="172">
        <v>1.5902297</v>
      </c>
      <c r="K47" s="172">
        <v>2534.69321822</v>
      </c>
      <c r="L47" s="172">
        <v>3759.10144634</v>
      </c>
      <c r="M47" s="172">
        <v>3104.7114252</v>
      </c>
      <c r="N47" s="172">
        <v>245.87654053</v>
      </c>
      <c r="O47" s="172"/>
      <c r="P47" s="172"/>
    </row>
    <row r="48" spans="2:16" ht="33.75" customHeight="1">
      <c r="B48" s="32" t="s">
        <v>393</v>
      </c>
      <c r="C48" s="74" t="s">
        <v>394</v>
      </c>
      <c r="D48" s="75" t="s">
        <v>27</v>
      </c>
      <c r="E48" s="172">
        <v>0</v>
      </c>
      <c r="F48" s="172">
        <v>0</v>
      </c>
      <c r="G48" s="172">
        <v>0</v>
      </c>
      <c r="H48" s="172">
        <v>0</v>
      </c>
      <c r="I48" s="172">
        <v>0</v>
      </c>
      <c r="J48" s="172">
        <v>0</v>
      </c>
      <c r="K48" s="172">
        <v>0</v>
      </c>
      <c r="L48" s="172">
        <v>0</v>
      </c>
      <c r="M48" s="172">
        <v>0</v>
      </c>
      <c r="N48" s="172">
        <v>0</v>
      </c>
      <c r="O48" s="172"/>
      <c r="P48" s="172"/>
    </row>
    <row r="49" spans="2:16" ht="15">
      <c r="B49" s="32" t="s">
        <v>395</v>
      </c>
      <c r="C49" s="64" t="s">
        <v>396</v>
      </c>
      <c r="D49" s="75" t="s">
        <v>27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172"/>
      <c r="P49" s="172"/>
    </row>
    <row r="50" spans="2:16" ht="15">
      <c r="B50" s="32" t="s">
        <v>397</v>
      </c>
      <c r="C50" s="65" t="s">
        <v>398</v>
      </c>
      <c r="D50" s="75" t="s">
        <v>27</v>
      </c>
      <c r="E50" s="172">
        <v>0</v>
      </c>
      <c r="F50" s="172">
        <v>0</v>
      </c>
      <c r="G50" s="172">
        <v>0</v>
      </c>
      <c r="H50" s="172">
        <v>0</v>
      </c>
      <c r="I50" s="172">
        <v>0</v>
      </c>
      <c r="J50" s="172">
        <v>0</v>
      </c>
      <c r="K50" s="172">
        <v>0</v>
      </c>
      <c r="L50" s="172">
        <v>0</v>
      </c>
      <c r="M50" s="172">
        <v>0</v>
      </c>
      <c r="N50" s="172">
        <v>0</v>
      </c>
      <c r="O50" s="172"/>
      <c r="P50" s="172"/>
    </row>
    <row r="51" spans="2:16" ht="15">
      <c r="B51" s="32" t="s">
        <v>399</v>
      </c>
      <c r="C51" s="65" t="s">
        <v>321</v>
      </c>
      <c r="D51" s="75" t="s">
        <v>27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172"/>
      <c r="P51" s="172"/>
    </row>
    <row r="52" spans="2:16" ht="15">
      <c r="B52" s="32" t="s">
        <v>400</v>
      </c>
      <c r="C52" s="65" t="s">
        <v>323</v>
      </c>
      <c r="D52" s="75" t="s">
        <v>27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>
        <v>0</v>
      </c>
      <c r="K52" s="172">
        <v>0</v>
      </c>
      <c r="L52" s="172">
        <v>0</v>
      </c>
      <c r="M52" s="172">
        <v>0</v>
      </c>
      <c r="N52" s="172">
        <v>0</v>
      </c>
      <c r="O52" s="172"/>
      <c r="P52" s="172"/>
    </row>
    <row r="53" spans="2:16" ht="15">
      <c r="B53" s="23" t="s">
        <v>401</v>
      </c>
      <c r="C53" s="69" t="s">
        <v>325</v>
      </c>
      <c r="D53" s="76" t="s">
        <v>27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/>
      <c r="P53" s="172"/>
    </row>
  </sheetData>
  <sheetProtection/>
  <mergeCells count="7">
    <mergeCell ref="E6:H6"/>
    <mergeCell ref="B5:C6"/>
    <mergeCell ref="M6:P6"/>
    <mergeCell ref="E4:P5"/>
    <mergeCell ref="E3:P3"/>
    <mergeCell ref="E2:P2"/>
    <mergeCell ref="I6:L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5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P99"/>
  <sheetViews>
    <sheetView showGridLines="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14" sqref="I14"/>
    </sheetView>
  </sheetViews>
  <sheetFormatPr defaultColWidth="9.140625" defaultRowHeight="15"/>
  <cols>
    <col min="1" max="2" width="9.140625" style="81" customWidth="1"/>
    <col min="3" max="3" width="58.00390625" style="81" customWidth="1"/>
    <col min="4" max="4" width="9.140625" style="81" customWidth="1"/>
    <col min="5" max="16" width="9.140625" style="1" customWidth="1"/>
    <col min="17" max="16384" width="9.140625" style="81" customWidth="1"/>
  </cols>
  <sheetData>
    <row r="1" ht="15">
      <c r="B1" s="8" t="s">
        <v>102</v>
      </c>
    </row>
    <row r="2" spans="2:16" ht="15.75">
      <c r="B2" s="41" t="s">
        <v>100</v>
      </c>
      <c r="C2" s="42"/>
      <c r="D2" s="43"/>
      <c r="E2" s="184" t="str">
        <f>+Indice!G25</f>
        <v> Gobierno Central Consolidado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2:16" ht="15.75">
      <c r="B3" s="41" t="s">
        <v>402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2:16" ht="15" customHeight="1">
      <c r="B4" s="19"/>
      <c r="C4" s="20"/>
      <c r="D4" s="21"/>
      <c r="E4" s="182" t="s">
        <v>1300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2:16" ht="15" customHeight="1">
      <c r="B5" s="190" t="s">
        <v>403</v>
      </c>
      <c r="C5" s="191"/>
      <c r="D5" s="22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2:16" ht="15">
      <c r="B6" s="190"/>
      <c r="C6" s="191"/>
      <c r="D6" s="22"/>
      <c r="E6" s="179">
        <v>2021</v>
      </c>
      <c r="F6" s="180"/>
      <c r="G6" s="180"/>
      <c r="H6" s="181"/>
      <c r="I6" s="179">
        <v>2022</v>
      </c>
      <c r="J6" s="180"/>
      <c r="K6" s="180"/>
      <c r="L6" s="181"/>
      <c r="M6" s="179">
        <v>2023</v>
      </c>
      <c r="N6" s="180"/>
      <c r="O6" s="180"/>
      <c r="P6" s="181"/>
    </row>
    <row r="7" spans="2:16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</row>
    <row r="8" spans="2:16" ht="15">
      <c r="B8" s="77" t="s">
        <v>404</v>
      </c>
      <c r="C8" s="78" t="s">
        <v>405</v>
      </c>
      <c r="D8" s="79" t="s">
        <v>27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</row>
    <row r="9" spans="2:16" ht="15">
      <c r="B9" s="61" t="s">
        <v>60</v>
      </c>
      <c r="C9" s="62" t="s">
        <v>406</v>
      </c>
      <c r="D9" s="28" t="s">
        <v>27</v>
      </c>
      <c r="E9" s="173">
        <v>1682.4803803901818</v>
      </c>
      <c r="F9" s="173">
        <v>2284.972332343765</v>
      </c>
      <c r="G9" s="173">
        <v>4760.06268413274</v>
      </c>
      <c r="H9" s="173">
        <v>8083.244051759905</v>
      </c>
      <c r="I9" s="173">
        <v>375.390322756</v>
      </c>
      <c r="J9" s="173">
        <v>1691.4047661919997</v>
      </c>
      <c r="K9" s="173">
        <v>2459.622096689999</v>
      </c>
      <c r="L9" s="173">
        <v>9667.012248623998</v>
      </c>
      <c r="M9" s="173">
        <v>695.0329967600003</v>
      </c>
      <c r="N9" s="173">
        <v>2393.9044511099996</v>
      </c>
      <c r="O9" s="173"/>
      <c r="P9" s="173"/>
    </row>
    <row r="10" spans="2:16" ht="15">
      <c r="B10" s="30" t="s">
        <v>62</v>
      </c>
      <c r="C10" s="63" t="s">
        <v>407</v>
      </c>
      <c r="D10" s="22" t="s">
        <v>27</v>
      </c>
      <c r="E10" s="173">
        <v>1986.334118060182</v>
      </c>
      <c r="F10" s="173">
        <v>2391.835863123765</v>
      </c>
      <c r="G10" s="173">
        <v>4789.60455471274</v>
      </c>
      <c r="H10" s="173">
        <v>8131.021776679906</v>
      </c>
      <c r="I10" s="173">
        <v>717.5591377659999</v>
      </c>
      <c r="J10" s="173">
        <v>1772.8432468919996</v>
      </c>
      <c r="K10" s="173">
        <v>2543.5817217899994</v>
      </c>
      <c r="L10" s="173">
        <v>9798.219780753998</v>
      </c>
      <c r="M10" s="173">
        <v>1614.9213237000001</v>
      </c>
      <c r="N10" s="173">
        <v>2662.1593248599997</v>
      </c>
      <c r="O10" s="173"/>
      <c r="P10" s="173"/>
    </row>
    <row r="11" spans="2:16" ht="15">
      <c r="B11" s="32" t="s">
        <v>408</v>
      </c>
      <c r="C11" s="64" t="s">
        <v>409</v>
      </c>
      <c r="D11" s="22" t="s">
        <v>27</v>
      </c>
      <c r="E11" s="173">
        <v>1671.9283742601822</v>
      </c>
      <c r="F11" s="173">
        <v>2019.4206389048709</v>
      </c>
      <c r="G11" s="173">
        <v>4110.37757782274</v>
      </c>
      <c r="H11" s="173">
        <v>6781.724747439906</v>
      </c>
      <c r="I11" s="173">
        <v>685.4351859659998</v>
      </c>
      <c r="J11" s="173">
        <v>1541.4576525519997</v>
      </c>
      <c r="K11" s="173">
        <v>2423.9323878999994</v>
      </c>
      <c r="L11" s="173">
        <v>8504.636303824</v>
      </c>
      <c r="M11" s="173">
        <v>1540.8788852300002</v>
      </c>
      <c r="N11" s="173">
        <v>2112.1537865</v>
      </c>
      <c r="O11" s="173"/>
      <c r="P11" s="173"/>
    </row>
    <row r="12" spans="2:16" ht="15">
      <c r="B12" s="32" t="s">
        <v>410</v>
      </c>
      <c r="C12" s="64" t="s">
        <v>411</v>
      </c>
      <c r="D12" s="22" t="s">
        <v>27</v>
      </c>
      <c r="E12" s="173">
        <v>238.71926926999998</v>
      </c>
      <c r="F12" s="173">
        <v>260.52836419889434</v>
      </c>
      <c r="G12" s="173">
        <v>584.7432186199999</v>
      </c>
      <c r="H12" s="173">
        <v>1028.05766308</v>
      </c>
      <c r="I12" s="173">
        <v>30.56261675</v>
      </c>
      <c r="J12" s="173">
        <v>75.58759535999998</v>
      </c>
      <c r="K12" s="173">
        <v>148.85901554999998</v>
      </c>
      <c r="L12" s="173">
        <v>815.12297202</v>
      </c>
      <c r="M12" s="173">
        <v>56.390334579999994</v>
      </c>
      <c r="N12" s="173">
        <v>228.89849736999997</v>
      </c>
      <c r="O12" s="173"/>
      <c r="P12" s="173"/>
    </row>
    <row r="13" spans="2:16" ht="15">
      <c r="B13" s="32" t="s">
        <v>412</v>
      </c>
      <c r="C13" s="64" t="s">
        <v>413</v>
      </c>
      <c r="D13" s="22" t="s">
        <v>27</v>
      </c>
      <c r="E13" s="173">
        <v>75.68647453</v>
      </c>
      <c r="F13" s="173">
        <v>63.07863424</v>
      </c>
      <c r="G13" s="173">
        <v>41.63753343</v>
      </c>
      <c r="H13" s="173">
        <v>320.97868328000004</v>
      </c>
      <c r="I13" s="173">
        <v>1.56133505</v>
      </c>
      <c r="J13" s="173">
        <v>103.72899815999999</v>
      </c>
      <c r="K13" s="173">
        <v>-29.8754874</v>
      </c>
      <c r="L13" s="173">
        <v>323.73615431</v>
      </c>
      <c r="M13" s="173">
        <v>15.51210389</v>
      </c>
      <c r="N13" s="173">
        <v>102.87899114999998</v>
      </c>
      <c r="O13" s="173"/>
      <c r="P13" s="173"/>
    </row>
    <row r="14" spans="2:16" ht="15">
      <c r="B14" s="32" t="s">
        <v>414</v>
      </c>
      <c r="C14" s="64" t="s">
        <v>415</v>
      </c>
      <c r="D14" s="22" t="s">
        <v>27</v>
      </c>
      <c r="E14" s="173">
        <v>0</v>
      </c>
      <c r="F14" s="173">
        <v>48.80822578</v>
      </c>
      <c r="G14" s="173">
        <v>52.846224840000005</v>
      </c>
      <c r="H14" s="173">
        <v>0.26068288000000006</v>
      </c>
      <c r="I14" s="173">
        <v>0</v>
      </c>
      <c r="J14" s="173">
        <v>52.06900082</v>
      </c>
      <c r="K14" s="173">
        <v>0.66580574</v>
      </c>
      <c r="L14" s="173">
        <v>154.72435059999998</v>
      </c>
      <c r="M14" s="173">
        <v>2.14</v>
      </c>
      <c r="N14" s="173">
        <v>218.22804983999998</v>
      </c>
      <c r="O14" s="173"/>
      <c r="P14" s="173"/>
    </row>
    <row r="15" spans="2:16" ht="15">
      <c r="B15" s="30" t="s">
        <v>64</v>
      </c>
      <c r="C15" s="63" t="s">
        <v>416</v>
      </c>
      <c r="D15" s="22" t="s">
        <v>27</v>
      </c>
      <c r="E15" s="173">
        <v>-30.010000000000034</v>
      </c>
      <c r="F15" s="173">
        <v>-6.390000000000151</v>
      </c>
      <c r="G15" s="173">
        <v>62.430522640000206</v>
      </c>
      <c r="H15" s="173">
        <v>-27.654848570000013</v>
      </c>
      <c r="I15" s="173">
        <v>-5.4566101399999765</v>
      </c>
      <c r="J15" s="173">
        <v>6.8</v>
      </c>
      <c r="K15" s="173">
        <v>8.643995259999958</v>
      </c>
      <c r="L15" s="173">
        <v>-2.4342611399999816</v>
      </c>
      <c r="M15" s="173">
        <v>113.42377334999986</v>
      </c>
      <c r="N15" s="173">
        <v>-113.00213011999992</v>
      </c>
      <c r="O15" s="173"/>
      <c r="P15" s="173"/>
    </row>
    <row r="16" spans="2:16" ht="15">
      <c r="B16" s="30" t="s">
        <v>66</v>
      </c>
      <c r="C16" s="63" t="s">
        <v>417</v>
      </c>
      <c r="D16" s="22" t="s">
        <v>27</v>
      </c>
      <c r="E16" s="173">
        <v>0</v>
      </c>
      <c r="F16" s="173">
        <v>0</v>
      </c>
      <c r="G16" s="173">
        <v>0</v>
      </c>
      <c r="H16" s="173">
        <v>0.12</v>
      </c>
      <c r="I16" s="173">
        <v>0</v>
      </c>
      <c r="J16" s="173">
        <v>0</v>
      </c>
      <c r="K16" s="173">
        <v>0</v>
      </c>
      <c r="L16" s="173">
        <v>0.0855</v>
      </c>
      <c r="M16" s="173">
        <v>0.035</v>
      </c>
      <c r="N16" s="173">
        <v>0.023</v>
      </c>
      <c r="O16" s="173"/>
      <c r="P16" s="173"/>
    </row>
    <row r="17" spans="2:16" ht="15">
      <c r="B17" s="30" t="s">
        <v>68</v>
      </c>
      <c r="C17" s="63" t="s">
        <v>418</v>
      </c>
      <c r="D17" s="22" t="s">
        <v>27</v>
      </c>
      <c r="E17" s="173">
        <v>-273.84373767</v>
      </c>
      <c r="F17" s="173">
        <v>-100.47353078</v>
      </c>
      <c r="G17" s="173">
        <v>-91.97239322000001</v>
      </c>
      <c r="H17" s="173">
        <v>-20.242876350000003</v>
      </c>
      <c r="I17" s="173">
        <v>-336.71220486999994</v>
      </c>
      <c r="J17" s="173">
        <v>-88.23848070000001</v>
      </c>
      <c r="K17" s="173">
        <v>-92.60362036</v>
      </c>
      <c r="L17" s="173">
        <v>-128.85877099</v>
      </c>
      <c r="M17" s="173">
        <v>-1033.3471002899998</v>
      </c>
      <c r="N17" s="173">
        <v>-155.27574362999997</v>
      </c>
      <c r="O17" s="173"/>
      <c r="P17" s="173"/>
    </row>
    <row r="18" spans="2:16" ht="15">
      <c r="B18" s="32" t="s">
        <v>419</v>
      </c>
      <c r="C18" s="64" t="s">
        <v>420</v>
      </c>
      <c r="D18" s="22" t="s">
        <v>27</v>
      </c>
      <c r="E18" s="173">
        <v>0</v>
      </c>
      <c r="F18" s="173">
        <v>3.19929812</v>
      </c>
      <c r="G18" s="173">
        <v>15.78638767</v>
      </c>
      <c r="H18" s="173">
        <v>71.65816097999999</v>
      </c>
      <c r="I18" s="173">
        <v>0</v>
      </c>
      <c r="J18" s="173">
        <v>4.27301741</v>
      </c>
      <c r="K18" s="173">
        <v>0</v>
      </c>
      <c r="L18" s="173">
        <v>8.36292003</v>
      </c>
      <c r="M18" s="173">
        <v>17.527701880000002</v>
      </c>
      <c r="N18" s="173">
        <v>95.84571885</v>
      </c>
      <c r="O18" s="173"/>
      <c r="P18" s="173"/>
    </row>
    <row r="19" spans="2:16" ht="15">
      <c r="B19" s="32" t="s">
        <v>421</v>
      </c>
      <c r="C19" s="64" t="s">
        <v>422</v>
      </c>
      <c r="D19" s="22" t="s">
        <v>27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/>
      <c r="P19" s="173"/>
    </row>
    <row r="20" spans="2:16" ht="15">
      <c r="B20" s="32" t="s">
        <v>423</v>
      </c>
      <c r="C20" s="64" t="s">
        <v>424</v>
      </c>
      <c r="D20" s="22" t="s">
        <v>27</v>
      </c>
      <c r="E20" s="173">
        <v>-273.84373767</v>
      </c>
      <c r="F20" s="173">
        <v>-103.6728289</v>
      </c>
      <c r="G20" s="173">
        <v>-107.75878089000001</v>
      </c>
      <c r="H20" s="173">
        <v>-91.90103733000001</v>
      </c>
      <c r="I20" s="173">
        <v>-336.71220486999994</v>
      </c>
      <c r="J20" s="173">
        <v>-92.51149811</v>
      </c>
      <c r="K20" s="173">
        <v>-92.60362036</v>
      </c>
      <c r="L20" s="173">
        <v>-137.22169102</v>
      </c>
      <c r="M20" s="173">
        <v>-1050.8748021699998</v>
      </c>
      <c r="N20" s="173">
        <v>-251.12146248</v>
      </c>
      <c r="O20" s="173"/>
      <c r="P20" s="173"/>
    </row>
    <row r="21" spans="2:16" ht="15">
      <c r="B21" s="32" t="s">
        <v>425</v>
      </c>
      <c r="C21" s="64" t="s">
        <v>426</v>
      </c>
      <c r="D21" s="22" t="s">
        <v>27</v>
      </c>
      <c r="E21" s="173">
        <v>0</v>
      </c>
      <c r="F21" s="173">
        <v>0</v>
      </c>
      <c r="G21" s="173"/>
      <c r="H21" s="173"/>
      <c r="I21" s="173">
        <v>0</v>
      </c>
      <c r="J21" s="173">
        <v>0</v>
      </c>
      <c r="K21" s="173">
        <v>0</v>
      </c>
      <c r="L21" s="173">
        <v>0</v>
      </c>
      <c r="M21" s="173">
        <v>0</v>
      </c>
      <c r="N21" s="173">
        <v>0</v>
      </c>
      <c r="O21" s="173"/>
      <c r="P21" s="173"/>
    </row>
    <row r="22" spans="2:16" ht="15">
      <c r="B22" s="59" t="s">
        <v>75</v>
      </c>
      <c r="C22" s="60" t="s">
        <v>427</v>
      </c>
      <c r="D22" s="57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</row>
    <row r="23" spans="2:16" ht="15">
      <c r="B23" s="32" t="s">
        <v>428</v>
      </c>
      <c r="C23" s="26" t="s">
        <v>429</v>
      </c>
      <c r="D23" s="22" t="s">
        <v>27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</row>
    <row r="24" spans="2:16" ht="15">
      <c r="B24" s="32" t="s">
        <v>430</v>
      </c>
      <c r="C24" s="26" t="s">
        <v>431</v>
      </c>
      <c r="D24" s="22" t="s">
        <v>27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</row>
    <row r="25" spans="2:16" ht="15">
      <c r="B25" s="32" t="s">
        <v>432</v>
      </c>
      <c r="C25" s="26" t="s">
        <v>433</v>
      </c>
      <c r="D25" s="22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</row>
    <row r="26" spans="2:16" ht="15">
      <c r="B26" s="32" t="s">
        <v>434</v>
      </c>
      <c r="C26" s="26" t="s">
        <v>435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</row>
    <row r="27" spans="2:16" ht="15">
      <c r="B27" s="32" t="s">
        <v>436</v>
      </c>
      <c r="C27" s="26" t="s">
        <v>437</v>
      </c>
      <c r="D27" s="22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</row>
    <row r="28" spans="2:16" ht="15">
      <c r="B28" s="32" t="s">
        <v>438</v>
      </c>
      <c r="C28" s="26" t="s">
        <v>439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2:16" ht="15">
      <c r="B29" s="32" t="s">
        <v>440</v>
      </c>
      <c r="C29" s="26" t="s">
        <v>441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2:16" ht="15">
      <c r="B30" s="32" t="s">
        <v>442</v>
      </c>
      <c r="C30" s="26" t="s">
        <v>443</v>
      </c>
      <c r="D30" s="22" t="s">
        <v>27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</row>
    <row r="31" spans="2:16" ht="15">
      <c r="B31" s="30" t="s">
        <v>77</v>
      </c>
      <c r="C31" s="63" t="s">
        <v>444</v>
      </c>
      <c r="D31" s="22" t="s">
        <v>27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</row>
    <row r="32" spans="2:16" ht="15">
      <c r="B32" s="32" t="s">
        <v>445</v>
      </c>
      <c r="C32" s="64" t="s">
        <v>446</v>
      </c>
      <c r="D32" s="22" t="s">
        <v>27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</row>
    <row r="33" spans="2:16" ht="15">
      <c r="B33" s="32" t="s">
        <v>447</v>
      </c>
      <c r="C33" s="64" t="s">
        <v>448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</row>
    <row r="34" spans="2:16" ht="15">
      <c r="B34" s="32" t="s">
        <v>449</v>
      </c>
      <c r="C34" s="64" t="s">
        <v>450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</row>
    <row r="35" spans="2:16" ht="15">
      <c r="B35" s="32" t="s">
        <v>451</v>
      </c>
      <c r="C35" s="64" t="s">
        <v>452</v>
      </c>
      <c r="D35" s="22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</row>
    <row r="36" spans="2:16" ht="15">
      <c r="B36" s="32" t="s">
        <v>453</v>
      </c>
      <c r="C36" s="64" t="s">
        <v>454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</row>
    <row r="37" spans="2:16" ht="15">
      <c r="B37" s="32" t="s">
        <v>455</v>
      </c>
      <c r="C37" s="64" t="s">
        <v>456</v>
      </c>
      <c r="D37" s="22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</row>
    <row r="38" spans="2:16" ht="15">
      <c r="B38" s="32" t="s">
        <v>457</v>
      </c>
      <c r="C38" s="64" t="s">
        <v>458</v>
      </c>
      <c r="D38" s="22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</row>
    <row r="39" spans="2:16" ht="15">
      <c r="B39" s="32" t="s">
        <v>459</v>
      </c>
      <c r="C39" s="64" t="s">
        <v>460</v>
      </c>
      <c r="D39" s="22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2:16" ht="15">
      <c r="B40" s="30" t="s">
        <v>79</v>
      </c>
      <c r="C40" s="63" t="s">
        <v>461</v>
      </c>
      <c r="D40" s="22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pans="2:16" ht="15">
      <c r="B41" s="32" t="s">
        <v>462</v>
      </c>
      <c r="C41" s="64" t="s">
        <v>446</v>
      </c>
      <c r="D41" s="22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</row>
    <row r="42" spans="2:16" ht="15">
      <c r="B42" s="32" t="s">
        <v>463</v>
      </c>
      <c r="C42" s="64" t="s">
        <v>448</v>
      </c>
      <c r="D42" s="22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</row>
    <row r="43" spans="2:16" ht="15">
      <c r="B43" s="32" t="s">
        <v>464</v>
      </c>
      <c r="C43" s="64" t="s">
        <v>465</v>
      </c>
      <c r="D43" s="22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</row>
    <row r="44" spans="2:16" ht="15">
      <c r="B44" s="32" t="s">
        <v>466</v>
      </c>
      <c r="C44" s="64" t="s">
        <v>467</v>
      </c>
      <c r="D44" s="22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</row>
    <row r="45" spans="2:16" ht="15">
      <c r="B45" s="32" t="s">
        <v>468</v>
      </c>
      <c r="C45" s="64" t="s">
        <v>454</v>
      </c>
      <c r="D45" s="22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</row>
    <row r="46" spans="2:16" ht="15">
      <c r="B46" s="32" t="s">
        <v>469</v>
      </c>
      <c r="C46" s="64" t="s">
        <v>470</v>
      </c>
      <c r="D46" s="22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2:16" ht="15">
      <c r="B47" s="32" t="s">
        <v>471</v>
      </c>
      <c r="C47" s="64" t="s">
        <v>472</v>
      </c>
      <c r="D47" s="22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  <row r="48" spans="2:16" ht="15">
      <c r="B48" s="32" t="s">
        <v>473</v>
      </c>
      <c r="C48" s="64" t="s">
        <v>474</v>
      </c>
      <c r="D48" s="22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</row>
    <row r="49" spans="2:16" ht="15">
      <c r="B49" s="59" t="s">
        <v>81</v>
      </c>
      <c r="C49" s="60" t="s">
        <v>475</v>
      </c>
      <c r="D49" s="57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  <row r="50" spans="2:16" ht="15">
      <c r="B50" s="32" t="s">
        <v>476</v>
      </c>
      <c r="C50" s="26" t="s">
        <v>477</v>
      </c>
      <c r="D50" s="22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</row>
    <row r="51" spans="2:16" ht="15">
      <c r="B51" s="32" t="s">
        <v>478</v>
      </c>
      <c r="C51" s="26" t="s">
        <v>479</v>
      </c>
      <c r="D51" s="22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</row>
    <row r="52" spans="2:16" ht="15">
      <c r="B52" s="32" t="s">
        <v>480</v>
      </c>
      <c r="C52" s="26" t="s">
        <v>481</v>
      </c>
      <c r="D52" s="22" t="s">
        <v>27</v>
      </c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</row>
    <row r="53" spans="2:16" ht="15">
      <c r="B53" s="32" t="s">
        <v>482</v>
      </c>
      <c r="C53" s="26" t="s">
        <v>483</v>
      </c>
      <c r="D53" s="22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</row>
    <row r="54" spans="2:16" ht="15">
      <c r="B54" s="32" t="s">
        <v>484</v>
      </c>
      <c r="C54" s="26" t="s">
        <v>485</v>
      </c>
      <c r="D54" s="22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</row>
    <row r="55" spans="2:16" ht="15">
      <c r="B55" s="32" t="s">
        <v>486</v>
      </c>
      <c r="C55" s="26" t="s">
        <v>487</v>
      </c>
      <c r="D55" s="22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</row>
    <row r="56" spans="2:16" ht="15">
      <c r="B56" s="32" t="s">
        <v>488</v>
      </c>
      <c r="C56" s="64" t="s">
        <v>489</v>
      </c>
      <c r="D56" s="22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</row>
    <row r="57" spans="2:16" ht="15">
      <c r="B57" s="32" t="s">
        <v>490</v>
      </c>
      <c r="C57" s="64" t="s">
        <v>491</v>
      </c>
      <c r="D57" s="22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2:16" ht="15">
      <c r="B58" s="32" t="s">
        <v>492</v>
      </c>
      <c r="C58" s="64" t="s">
        <v>493</v>
      </c>
      <c r="D58" s="22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</row>
    <row r="59" spans="2:16" ht="15">
      <c r="B59" s="32" t="s">
        <v>494</v>
      </c>
      <c r="C59" s="64" t="s">
        <v>495</v>
      </c>
      <c r="D59" s="22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  <row r="60" spans="2:16" ht="15">
      <c r="B60" s="32" t="s">
        <v>496</v>
      </c>
      <c r="C60" s="64" t="s">
        <v>497</v>
      </c>
      <c r="D60" s="22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2:16" ht="15">
      <c r="B61" s="32" t="s">
        <v>498</v>
      </c>
      <c r="C61" s="26" t="s">
        <v>499</v>
      </c>
      <c r="D61" s="22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</row>
    <row r="62" spans="2:16" ht="15">
      <c r="B62" s="32" t="s">
        <v>500</v>
      </c>
      <c r="C62" s="26" t="s">
        <v>501</v>
      </c>
      <c r="D62" s="22" t="s">
        <v>27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</row>
    <row r="63" spans="2:16" ht="15">
      <c r="B63" s="30" t="s">
        <v>83</v>
      </c>
      <c r="C63" s="63" t="s">
        <v>502</v>
      </c>
      <c r="D63" s="22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</row>
    <row r="64" spans="2:16" ht="15">
      <c r="B64" s="32" t="s">
        <v>503</v>
      </c>
      <c r="C64" s="64" t="s">
        <v>448</v>
      </c>
      <c r="D64" s="22" t="s">
        <v>27</v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</row>
    <row r="65" spans="2:16" ht="15">
      <c r="B65" s="32" t="s">
        <v>504</v>
      </c>
      <c r="C65" s="64" t="s">
        <v>450</v>
      </c>
      <c r="D65" s="22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</row>
    <row r="66" spans="2:16" ht="15">
      <c r="B66" s="32" t="s">
        <v>505</v>
      </c>
      <c r="C66" s="64" t="s">
        <v>452</v>
      </c>
      <c r="D66" s="22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</row>
    <row r="67" spans="2:16" ht="15">
      <c r="B67" s="32" t="s">
        <v>506</v>
      </c>
      <c r="C67" s="64" t="s">
        <v>454</v>
      </c>
      <c r="D67" s="22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</row>
    <row r="68" spans="2:16" ht="15">
      <c r="B68" s="32" t="s">
        <v>507</v>
      </c>
      <c r="C68" s="64" t="s">
        <v>456</v>
      </c>
      <c r="D68" s="22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</row>
    <row r="69" spans="2:16" ht="15">
      <c r="B69" s="32" t="s">
        <v>508</v>
      </c>
      <c r="C69" s="64" t="s">
        <v>509</v>
      </c>
      <c r="D69" s="22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</row>
    <row r="70" spans="2:16" ht="15">
      <c r="B70" s="32" t="s">
        <v>510</v>
      </c>
      <c r="C70" s="64" t="s">
        <v>460</v>
      </c>
      <c r="D70" s="22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</row>
    <row r="71" spans="2:16" ht="15">
      <c r="B71" s="30" t="s">
        <v>85</v>
      </c>
      <c r="C71" s="63" t="s">
        <v>511</v>
      </c>
      <c r="D71" s="22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</row>
    <row r="72" spans="2:16" ht="15">
      <c r="B72" s="32" t="s">
        <v>512</v>
      </c>
      <c r="C72" s="64" t="s">
        <v>513</v>
      </c>
      <c r="D72" s="22" t="s">
        <v>27</v>
      </c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</row>
    <row r="73" spans="2:16" ht="15">
      <c r="B73" s="32" t="s">
        <v>514</v>
      </c>
      <c r="C73" s="64" t="s">
        <v>448</v>
      </c>
      <c r="D73" s="22" t="s">
        <v>27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</row>
    <row r="74" spans="2:16" ht="15">
      <c r="B74" s="32" t="s">
        <v>515</v>
      </c>
      <c r="C74" s="64" t="s">
        <v>516</v>
      </c>
      <c r="D74" s="22" t="s">
        <v>27</v>
      </c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</row>
    <row r="75" spans="2:16" ht="15">
      <c r="B75" s="32" t="s">
        <v>517</v>
      </c>
      <c r="C75" s="64" t="s">
        <v>518</v>
      </c>
      <c r="D75" s="22" t="s">
        <v>27</v>
      </c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</row>
    <row r="76" spans="2:16" ht="15">
      <c r="B76" s="32" t="s">
        <v>519</v>
      </c>
      <c r="C76" s="64" t="s">
        <v>520</v>
      </c>
      <c r="D76" s="22" t="s">
        <v>27</v>
      </c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</row>
    <row r="77" spans="2:16" ht="15">
      <c r="B77" s="32" t="s">
        <v>521</v>
      </c>
      <c r="C77" s="64" t="s">
        <v>470</v>
      </c>
      <c r="D77" s="22" t="s">
        <v>27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</row>
    <row r="78" spans="2:16" ht="15">
      <c r="B78" s="32" t="s">
        <v>522</v>
      </c>
      <c r="C78" s="64" t="s">
        <v>523</v>
      </c>
      <c r="D78" s="22" t="s">
        <v>27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</row>
    <row r="79" spans="2:16" ht="15">
      <c r="B79" s="23" t="s">
        <v>524</v>
      </c>
      <c r="C79" s="69" t="s">
        <v>525</v>
      </c>
      <c r="D79" s="24" t="s">
        <v>27</v>
      </c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</row>
    <row r="80" spans="2:16" ht="15">
      <c r="B80" s="32" t="s">
        <v>25</v>
      </c>
      <c r="C80" s="38" t="s">
        <v>89</v>
      </c>
      <c r="D80" s="22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</row>
    <row r="81" spans="2:16" ht="15">
      <c r="B81" s="32" t="s">
        <v>526</v>
      </c>
      <c r="C81" s="26" t="s">
        <v>527</v>
      </c>
      <c r="D81" s="22" t="s">
        <v>27</v>
      </c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</row>
    <row r="82" spans="2:16" ht="15">
      <c r="B82" s="32" t="s">
        <v>528</v>
      </c>
      <c r="C82" s="64" t="s">
        <v>529</v>
      </c>
      <c r="D82" s="22" t="s">
        <v>27</v>
      </c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</row>
    <row r="83" spans="2:16" ht="15">
      <c r="B83" s="32" t="s">
        <v>530</v>
      </c>
      <c r="C83" s="64" t="s">
        <v>531</v>
      </c>
      <c r="D83" s="22" t="s">
        <v>27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</row>
    <row r="84" spans="2:16" ht="15">
      <c r="B84" s="32" t="s">
        <v>532</v>
      </c>
      <c r="C84" s="64" t="s">
        <v>533</v>
      </c>
      <c r="D84" s="22" t="s">
        <v>27</v>
      </c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</row>
    <row r="85" spans="2:16" ht="15">
      <c r="B85" s="32" t="s">
        <v>534</v>
      </c>
      <c r="C85" s="26" t="s">
        <v>535</v>
      </c>
      <c r="D85" s="22" t="s">
        <v>27</v>
      </c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</row>
    <row r="86" spans="2:16" ht="15">
      <c r="B86" s="32" t="s">
        <v>536</v>
      </c>
      <c r="C86" s="64" t="s">
        <v>537</v>
      </c>
      <c r="D86" s="22" t="s">
        <v>27</v>
      </c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</row>
    <row r="87" spans="2:16" ht="15">
      <c r="B87" s="32" t="s">
        <v>538</v>
      </c>
      <c r="C87" s="64" t="s">
        <v>539</v>
      </c>
      <c r="D87" s="22" t="s">
        <v>27</v>
      </c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</row>
    <row r="88" spans="2:16" ht="15">
      <c r="B88" s="32" t="s">
        <v>540</v>
      </c>
      <c r="C88" s="64" t="s">
        <v>541</v>
      </c>
      <c r="D88" s="22" t="s">
        <v>27</v>
      </c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</row>
    <row r="89" spans="2:16" ht="15">
      <c r="B89" s="33" t="s">
        <v>542</v>
      </c>
      <c r="C89" s="27" t="s">
        <v>543</v>
      </c>
      <c r="D89" s="28" t="s">
        <v>27</v>
      </c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</row>
    <row r="90" spans="2:16" ht="15">
      <c r="B90" s="32" t="s">
        <v>544</v>
      </c>
      <c r="C90" s="26" t="s">
        <v>545</v>
      </c>
      <c r="D90" s="22" t="s">
        <v>27</v>
      </c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</row>
    <row r="91" spans="2:16" ht="15">
      <c r="B91" s="32" t="s">
        <v>546</v>
      </c>
      <c r="C91" s="64" t="s">
        <v>547</v>
      </c>
      <c r="D91" s="22" t="s">
        <v>27</v>
      </c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</row>
    <row r="92" spans="2:16" ht="15">
      <c r="B92" s="32" t="s">
        <v>548</v>
      </c>
      <c r="C92" s="64" t="s">
        <v>549</v>
      </c>
      <c r="D92" s="22" t="s">
        <v>27</v>
      </c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</row>
    <row r="93" spans="2:16" ht="15">
      <c r="B93" s="32" t="s">
        <v>550</v>
      </c>
      <c r="C93" s="64" t="s">
        <v>543</v>
      </c>
      <c r="D93" s="22" t="s">
        <v>27</v>
      </c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</row>
    <row r="94" spans="2:16" ht="15">
      <c r="B94" s="33" t="s">
        <v>551</v>
      </c>
      <c r="C94" s="67" t="s">
        <v>552</v>
      </c>
      <c r="D94" s="28" t="s">
        <v>27</v>
      </c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</row>
    <row r="95" spans="2:16" ht="15">
      <c r="B95" s="32" t="s">
        <v>125</v>
      </c>
      <c r="C95" s="26" t="s">
        <v>553</v>
      </c>
      <c r="D95" s="22" t="s">
        <v>27</v>
      </c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</row>
    <row r="96" spans="2:16" ht="15">
      <c r="B96" s="32" t="s">
        <v>554</v>
      </c>
      <c r="C96" s="26" t="s">
        <v>555</v>
      </c>
      <c r="D96" s="22" t="s">
        <v>27</v>
      </c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</row>
    <row r="97" spans="2:16" ht="15">
      <c r="B97" s="32" t="s">
        <v>556</v>
      </c>
      <c r="C97" s="64" t="s">
        <v>557</v>
      </c>
      <c r="D97" s="22" t="s">
        <v>27</v>
      </c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</row>
    <row r="98" spans="2:16" ht="15">
      <c r="B98" s="32" t="s">
        <v>558</v>
      </c>
      <c r="C98" s="64" t="s">
        <v>559</v>
      </c>
      <c r="D98" s="75" t="s">
        <v>27</v>
      </c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</row>
    <row r="99" spans="2:16" ht="15">
      <c r="B99" s="23" t="s">
        <v>130</v>
      </c>
      <c r="C99" s="69" t="s">
        <v>560</v>
      </c>
      <c r="D99" s="76" t="s">
        <v>27</v>
      </c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</row>
  </sheetData>
  <sheetProtection/>
  <mergeCells count="7">
    <mergeCell ref="E6:H6"/>
    <mergeCell ref="B5:C6"/>
    <mergeCell ref="M6:P6"/>
    <mergeCell ref="E4:P5"/>
    <mergeCell ref="E3:P3"/>
    <mergeCell ref="E2:P2"/>
    <mergeCell ref="I6:L6"/>
  </mergeCells>
  <hyperlinks>
    <hyperlink ref="B1" location="Indice!A1" display="Regresar"/>
  </hyperlinks>
  <printOptions/>
  <pageMargins left="0.7" right="0.7" top="0.75" bottom="0.75" header="0.3" footer="0.3"/>
  <pageSetup orientation="portrait" r:id="rId1"/>
  <ignoredErrors>
    <ignoredError sqref="B8:B9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="85" zoomScaleNormal="85" zoomScalePageLayoutView="0" workbookViewId="0" topLeftCell="A1">
      <pane xSplit="4" ySplit="7" topLeftCell="S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Z10" sqref="Z10"/>
    </sheetView>
  </sheetViews>
  <sheetFormatPr defaultColWidth="9.140625" defaultRowHeight="15"/>
  <cols>
    <col min="1" max="2" width="9.140625" style="81" customWidth="1"/>
    <col min="3" max="3" width="61.57421875" style="81" customWidth="1"/>
    <col min="4" max="4" width="9.140625" style="81" customWidth="1"/>
    <col min="5" max="12" width="9.140625" style="1" hidden="1" customWidth="1"/>
    <col min="13" max="28" width="9.140625" style="1" customWidth="1"/>
    <col min="29" max="16384" width="9.140625" style="81" customWidth="1"/>
  </cols>
  <sheetData>
    <row r="1" ht="15">
      <c r="B1" s="8" t="s">
        <v>102</v>
      </c>
    </row>
    <row r="2" spans="2:28" ht="15.75">
      <c r="B2" s="41" t="s">
        <v>100</v>
      </c>
      <c r="C2" s="42"/>
      <c r="D2" s="43"/>
      <c r="E2" s="159"/>
      <c r="F2" s="159"/>
      <c r="G2" s="159"/>
      <c r="H2" s="159"/>
      <c r="I2" s="159"/>
      <c r="J2" s="159"/>
      <c r="K2" s="159"/>
      <c r="L2" s="159"/>
      <c r="M2" s="184" t="str">
        <f>+Indice!G25</f>
        <v> Gobierno Central Consolidado</v>
      </c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.75">
      <c r="B3" s="41" t="s">
        <v>561</v>
      </c>
      <c r="C3" s="49"/>
      <c r="D3" s="50"/>
      <c r="E3" s="159"/>
      <c r="F3" s="159"/>
      <c r="G3" s="159"/>
      <c r="H3" s="159"/>
      <c r="I3" s="159"/>
      <c r="J3" s="159"/>
      <c r="K3" s="159"/>
      <c r="L3" s="159"/>
      <c r="M3" s="184" t="s">
        <v>101</v>
      </c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5" customHeight="1">
      <c r="B4" s="19"/>
      <c r="C4" s="20"/>
      <c r="D4" s="21"/>
      <c r="E4" s="160"/>
      <c r="F4" s="161"/>
      <c r="G4" s="161"/>
      <c r="H4" s="161"/>
      <c r="I4" s="161"/>
      <c r="J4" s="161"/>
      <c r="K4" s="161"/>
      <c r="L4" s="161"/>
      <c r="M4" s="192" t="s">
        <v>1300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2:28" ht="15" customHeight="1">
      <c r="B5" s="190" t="s">
        <v>562</v>
      </c>
      <c r="C5" s="191"/>
      <c r="D5" s="22"/>
      <c r="E5" s="162"/>
      <c r="F5" s="163"/>
      <c r="G5" s="163"/>
      <c r="H5" s="163"/>
      <c r="I5" s="163"/>
      <c r="J5" s="163"/>
      <c r="K5" s="163"/>
      <c r="L5" s="163"/>
      <c r="M5" s="19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</row>
    <row r="6" spans="2:28" ht="15">
      <c r="B6" s="190"/>
      <c r="C6" s="191"/>
      <c r="D6" s="22"/>
      <c r="E6" s="179">
        <v>2014</v>
      </c>
      <c r="F6" s="180"/>
      <c r="G6" s="180"/>
      <c r="H6" s="181"/>
      <c r="I6" s="179">
        <v>2015</v>
      </c>
      <c r="J6" s="180"/>
      <c r="K6" s="180"/>
      <c r="L6" s="181"/>
      <c r="M6" s="179">
        <v>2016</v>
      </c>
      <c r="N6" s="180"/>
      <c r="O6" s="180"/>
      <c r="P6" s="181"/>
      <c r="Q6" s="179">
        <v>2017</v>
      </c>
      <c r="R6" s="180"/>
      <c r="S6" s="180"/>
      <c r="T6" s="181"/>
      <c r="U6" s="179">
        <v>2018</v>
      </c>
      <c r="V6" s="180"/>
      <c r="W6" s="180"/>
      <c r="X6" s="181"/>
      <c r="Y6" s="179">
        <v>2019</v>
      </c>
      <c r="Z6" s="180"/>
      <c r="AA6" s="180"/>
      <c r="AB6" s="181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41.25" customHeight="1">
      <c r="B8" s="88" t="s">
        <v>563</v>
      </c>
      <c r="C8" s="89" t="s">
        <v>564</v>
      </c>
      <c r="D8" s="90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32" t="s">
        <v>140</v>
      </c>
      <c r="C9" s="22" t="s">
        <v>565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566</v>
      </c>
      <c r="C10" s="26" t="s">
        <v>567</v>
      </c>
      <c r="D10" s="22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568</v>
      </c>
      <c r="C11" s="26" t="s">
        <v>569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570</v>
      </c>
      <c r="C12" s="26" t="s">
        <v>571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572</v>
      </c>
      <c r="C13" s="26" t="s">
        <v>573</v>
      </c>
      <c r="D13" s="22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145</v>
      </c>
      <c r="C14" s="22" t="s">
        <v>574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575</v>
      </c>
      <c r="C15" s="26" t="s">
        <v>576</v>
      </c>
      <c r="D15" s="22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577</v>
      </c>
      <c r="C16" s="26" t="s">
        <v>578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2" t="s">
        <v>579</v>
      </c>
      <c r="C17" s="26" t="s">
        <v>580</v>
      </c>
      <c r="D17" s="22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2" t="s">
        <v>581</v>
      </c>
      <c r="C18" s="26" t="s">
        <v>582</v>
      </c>
      <c r="D18" s="22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583</v>
      </c>
      <c r="C19" s="26" t="s">
        <v>584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585</v>
      </c>
      <c r="C20" s="26" t="s">
        <v>586</v>
      </c>
      <c r="D20" s="22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2" t="s">
        <v>587</v>
      </c>
      <c r="C21" s="26" t="s">
        <v>588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2" t="s">
        <v>589</v>
      </c>
      <c r="C22" s="26" t="s">
        <v>590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2" t="s">
        <v>591</v>
      </c>
      <c r="C23" s="26" t="s">
        <v>444</v>
      </c>
      <c r="D23" s="22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2" t="s">
        <v>592</v>
      </c>
      <c r="C24" s="26" t="s">
        <v>461</v>
      </c>
      <c r="D24" s="22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3" t="s">
        <v>150</v>
      </c>
      <c r="C25" s="28" t="s">
        <v>593</v>
      </c>
      <c r="D25" s="28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32" t="s">
        <v>594</v>
      </c>
      <c r="C26" s="26" t="s">
        <v>595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32" t="s">
        <v>596</v>
      </c>
      <c r="C27" s="26" t="s">
        <v>597</v>
      </c>
      <c r="D27" s="22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32" t="s">
        <v>598</v>
      </c>
      <c r="C28" s="26" t="s">
        <v>599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600</v>
      </c>
      <c r="C29" s="26" t="s">
        <v>601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2" t="s">
        <v>602</v>
      </c>
      <c r="C30" s="26" t="s">
        <v>603</v>
      </c>
      <c r="D30" s="22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2" t="s">
        <v>604</v>
      </c>
      <c r="C31" s="26" t="s">
        <v>605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606</v>
      </c>
      <c r="C32" s="26" t="s">
        <v>607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608</v>
      </c>
      <c r="C33" s="26" t="s">
        <v>609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0" t="s">
        <v>610</v>
      </c>
      <c r="C34" s="63" t="s">
        <v>611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86" t="s">
        <v>612</v>
      </c>
      <c r="C35" s="87" t="s">
        <v>613</v>
      </c>
      <c r="D35" s="24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25</v>
      </c>
      <c r="C36" s="38" t="s">
        <v>89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23" t="s">
        <v>614</v>
      </c>
      <c r="C37" s="34" t="s">
        <v>615</v>
      </c>
      <c r="D37" s="24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5:28" ht="15"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</sheetData>
  <sheetProtection/>
  <mergeCells count="10">
    <mergeCell ref="M2:AB2"/>
    <mergeCell ref="M3:AB3"/>
    <mergeCell ref="M4:AB5"/>
    <mergeCell ref="B5:C6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="70" zoomScaleNormal="70" zoomScalePageLayoutView="0" workbookViewId="0" topLeftCell="A1">
      <pane xSplit="4" ySplit="7" topLeftCell="U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1" sqref="E1:L16384"/>
    </sheetView>
  </sheetViews>
  <sheetFormatPr defaultColWidth="9.140625" defaultRowHeight="15"/>
  <cols>
    <col min="1" max="2" width="9.140625" style="81" customWidth="1"/>
    <col min="3" max="3" width="84.8515625" style="81" customWidth="1"/>
    <col min="4" max="4" width="9.140625" style="81" customWidth="1"/>
    <col min="5" max="12" width="9.140625" style="1" hidden="1" customWidth="1"/>
    <col min="13" max="28" width="9.140625" style="1" customWidth="1"/>
    <col min="29" max="16384" width="9.140625" style="81" customWidth="1"/>
  </cols>
  <sheetData>
    <row r="1" ht="15">
      <c r="B1" s="8" t="s">
        <v>102</v>
      </c>
    </row>
    <row r="2" spans="2:28" ht="15.75">
      <c r="B2" s="41" t="s">
        <v>100</v>
      </c>
      <c r="C2" s="42"/>
      <c r="D2" s="43"/>
      <c r="E2" s="159"/>
      <c r="F2" s="159"/>
      <c r="G2" s="159"/>
      <c r="H2" s="159"/>
      <c r="I2" s="159"/>
      <c r="J2" s="159"/>
      <c r="K2" s="159"/>
      <c r="L2" s="159"/>
      <c r="M2" s="184" t="str">
        <f>+Indice!G25</f>
        <v> Gobierno Central Consolidado</v>
      </c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.75">
      <c r="B3" s="41" t="s">
        <v>616</v>
      </c>
      <c r="C3" s="49"/>
      <c r="D3" s="50"/>
      <c r="E3" s="159"/>
      <c r="F3" s="159"/>
      <c r="G3" s="159"/>
      <c r="H3" s="159"/>
      <c r="I3" s="159"/>
      <c r="J3" s="159"/>
      <c r="K3" s="159"/>
      <c r="L3" s="159"/>
      <c r="M3" s="184" t="s">
        <v>101</v>
      </c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5" customHeight="1">
      <c r="B4" s="19"/>
      <c r="C4" s="20"/>
      <c r="D4" s="21"/>
      <c r="E4" s="160"/>
      <c r="F4" s="161"/>
      <c r="G4" s="161"/>
      <c r="H4" s="161"/>
      <c r="I4" s="161"/>
      <c r="J4" s="161"/>
      <c r="K4" s="161"/>
      <c r="L4" s="161"/>
      <c r="M4" s="192" t="s">
        <v>1300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2:28" ht="15" customHeight="1">
      <c r="B5" s="193" t="s">
        <v>617</v>
      </c>
      <c r="C5" s="194"/>
      <c r="D5" s="22"/>
      <c r="E5" s="160"/>
      <c r="F5" s="161"/>
      <c r="G5" s="161"/>
      <c r="H5" s="161"/>
      <c r="I5" s="161"/>
      <c r="J5" s="161"/>
      <c r="K5" s="161"/>
      <c r="L5" s="161"/>
      <c r="M5" s="19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</row>
    <row r="6" spans="2:28" ht="15">
      <c r="B6" s="193"/>
      <c r="C6" s="194"/>
      <c r="D6" s="22"/>
      <c r="E6" s="179">
        <v>2014</v>
      </c>
      <c r="F6" s="180"/>
      <c r="G6" s="180"/>
      <c r="H6" s="181"/>
      <c r="I6" s="179">
        <v>2015</v>
      </c>
      <c r="J6" s="180"/>
      <c r="K6" s="180"/>
      <c r="L6" s="181"/>
      <c r="M6" s="179">
        <v>2016</v>
      </c>
      <c r="N6" s="180"/>
      <c r="O6" s="180"/>
      <c r="P6" s="181"/>
      <c r="Q6" s="179">
        <v>2017</v>
      </c>
      <c r="R6" s="180"/>
      <c r="S6" s="180"/>
      <c r="T6" s="181"/>
      <c r="U6" s="179">
        <v>2018</v>
      </c>
      <c r="V6" s="180"/>
      <c r="W6" s="180"/>
      <c r="X6" s="181"/>
      <c r="Y6" s="179">
        <v>2019</v>
      </c>
      <c r="Z6" s="180"/>
      <c r="AA6" s="180"/>
      <c r="AB6" s="181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77" t="s">
        <v>618</v>
      </c>
      <c r="C8" s="78" t="s">
        <v>619</v>
      </c>
      <c r="D8" s="7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82" t="s">
        <v>142</v>
      </c>
      <c r="C9" s="83" t="s">
        <v>620</v>
      </c>
      <c r="D9" s="84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621</v>
      </c>
      <c r="C10" s="26" t="s">
        <v>622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623</v>
      </c>
      <c r="C11" s="26" t="s">
        <v>569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624</v>
      </c>
      <c r="C12" s="26" t="s">
        <v>571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625</v>
      </c>
      <c r="C13" s="26" t="s">
        <v>573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147</v>
      </c>
      <c r="C14" s="22" t="s">
        <v>626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627</v>
      </c>
      <c r="C15" s="26" t="s">
        <v>576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628</v>
      </c>
      <c r="C16" s="26" t="s">
        <v>578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2" t="s">
        <v>629</v>
      </c>
      <c r="C17" s="26" t="s">
        <v>580</v>
      </c>
      <c r="D17" s="75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2" t="s">
        <v>630</v>
      </c>
      <c r="C18" s="26" t="s">
        <v>582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631</v>
      </c>
      <c r="C19" s="26" t="s">
        <v>584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632</v>
      </c>
      <c r="C20" s="26" t="s">
        <v>586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2" t="s">
        <v>633</v>
      </c>
      <c r="C21" s="26" t="s">
        <v>588</v>
      </c>
      <c r="D21" s="75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2" t="s">
        <v>634</v>
      </c>
      <c r="C22" s="26" t="s">
        <v>590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2" t="s">
        <v>635</v>
      </c>
      <c r="C23" s="26" t="s">
        <v>444</v>
      </c>
      <c r="D23" s="75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2" t="s">
        <v>636</v>
      </c>
      <c r="C24" s="26" t="s">
        <v>461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3" t="s">
        <v>151</v>
      </c>
      <c r="C25" s="28" t="s">
        <v>637</v>
      </c>
      <c r="D25" s="8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32" t="s">
        <v>638</v>
      </c>
      <c r="C26" s="26" t="s">
        <v>595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32" t="s">
        <v>639</v>
      </c>
      <c r="C27" s="26" t="s">
        <v>597</v>
      </c>
      <c r="D27" s="22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32" t="s">
        <v>640</v>
      </c>
      <c r="C28" s="26" t="s">
        <v>599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641</v>
      </c>
      <c r="C29" s="26" t="s">
        <v>601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2" t="s">
        <v>642</v>
      </c>
      <c r="C30" s="26" t="s">
        <v>603</v>
      </c>
      <c r="D30" s="22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2" t="s">
        <v>643</v>
      </c>
      <c r="C31" s="26" t="s">
        <v>644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645</v>
      </c>
      <c r="C32" s="26" t="s">
        <v>607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646</v>
      </c>
      <c r="C33" s="26" t="s">
        <v>609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0" t="s">
        <v>647</v>
      </c>
      <c r="C34" s="63" t="s">
        <v>648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86" t="s">
        <v>649</v>
      </c>
      <c r="C35" s="87" t="s">
        <v>650</v>
      </c>
      <c r="D35" s="22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25</v>
      </c>
      <c r="C36" s="38" t="s">
        <v>89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23" t="s">
        <v>651</v>
      </c>
      <c r="C37" s="34" t="s">
        <v>652</v>
      </c>
      <c r="D37" s="24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5:28" ht="15"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</sheetData>
  <sheetProtection/>
  <mergeCells count="10">
    <mergeCell ref="M2:AB2"/>
    <mergeCell ref="M3:AB3"/>
    <mergeCell ref="M4:AB5"/>
    <mergeCell ref="B5:C6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Wilfredo A. Díaz Cruz</dc:creator>
  <cp:keywords/>
  <dc:description/>
  <cp:lastModifiedBy>Rodrigo Gil Escobar</cp:lastModifiedBy>
  <dcterms:created xsi:type="dcterms:W3CDTF">2019-02-27T16:49:41Z</dcterms:created>
  <dcterms:modified xsi:type="dcterms:W3CDTF">2023-11-09T17:04:11Z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